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tart Here" sheetId="1" state="visible" r:id="rId3"/>
    <sheet name="Dashboard Module" sheetId="2" state="visible" r:id="rId4"/>
    <sheet name="Daily Digest Module" sheetId="3" state="visible" r:id="rId5"/>
    <sheet name="Time Card Entry" sheetId="4" state="visible" r:id="rId6"/>
    <sheet name="Time Card Review" sheetId="5" state="visible" r:id="rId7"/>
    <sheet name="Production Quantity Adjustment" sheetId="6" state="visible" r:id="rId8"/>
  </sheets>
  <definedNames>
    <definedName function="false" hidden="false" localSheetId="2" name="_xlnm.Print_Titles" vbProcedure="false">'Daily Digest Module'!$1:$4</definedName>
    <definedName function="false" hidden="false" localSheetId="1" name="_xlnm.Print_Titles" vbProcedure="false">'Dashboard Module'!$1:$4</definedName>
    <definedName function="false" hidden="false" localSheetId="5" name="_xlnm.Print_Titles" vbProcedure="false">'Production Quantity Adjustment'!$1:$4</definedName>
    <definedName function="false" hidden="false" localSheetId="3" name="_xlnm.Print_Titles" vbProcedure="false">'Time Card Entry'!$1:$4</definedName>
    <definedName function="false" hidden="false" localSheetId="4" name="_xlnm.Print_Titles" vbProcedure="false">'Time Card Review'!$1:$4</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<sst xmlns="http://schemas.openxmlformats.org/spreadsheetml/2006/main" count="368" uniqueCount="320">
  <si>
    <t xml:space="preserve">Manager - Time Card</t>
  </si>
  <si>
    <t xml:space="preserve">HeavyJob Web — Tester Checklist</t>
  </si>
  <si>
    <t xml:space="preserve">Sandbox:    https://heavyjob.hcssapps.com  (use this link — not your normal HeavyJob login)</t>
  </si>
  <si>
    <t xml:space="preserve">Your login:    firstname@paragon  +  assigned testing password</t>
  </si>
  <si>
    <t xml:space="preserve">Tester(s):    Susan, Polly</t>
  </si>
  <si>
    <t xml:space="preserve">How to use</t>
  </si>
  <si>
    <t xml:space="preserve">1.  Pick a tab below (one per test case) and work top to bottom.</t>
  </si>
  <si>
    <t xml:space="preserve">2.  Read “Do this”, do it in HeavyJob Web, then check it against “You should see”.</t>
  </si>
  <si>
    <t xml:space="preserve">3.  In the ✔ Result column, choose Pass, Fail, or Blocked from the dropdown (it colors itself).</t>
  </si>
  <si>
    <t xml:space="preserve">4.  On anything that isn’t a clean Pass, type what happened in Notes and add a screenshot.</t>
  </si>
  <si>
    <t xml:space="preserve">5.  You only ever fill the two gold columns — ✔ Result and Notes. Nothing else to touch.</t>
  </si>
  <si>
    <t xml:space="preserve">#</t>
  </si>
  <si>
    <t xml:space="preserve">Test case</t>
  </si>
  <si>
    <t xml:space="preserve">Steps</t>
  </si>
  <si>
    <t xml:space="preserve">Pass</t>
  </si>
  <si>
    <t xml:space="preserve">Fail</t>
  </si>
  <si>
    <t xml:space="preserve">Blocked</t>
  </si>
  <si>
    <t xml:space="preserve">Dashboard Module</t>
  </si>
  <si>
    <t xml:space="preserve">Daily Digest Module</t>
  </si>
  <si>
    <t xml:space="preserve">Time Card Entry</t>
  </si>
  <si>
    <t xml:space="preserve">Time Card Review</t>
  </si>
  <si>
    <t xml:space="preserve">Production Quantity Adjustment</t>
  </si>
  <si>
    <t xml:space="preserve">TOTAL</t>
  </si>
  <si>
    <t xml:space="preserve">Manager - Time Card   ·   Sandbox: https://heavyjob.hcssapps.com   ·   Login: firstname@paragon      |      Tester(s): Susan, Polly</t>
  </si>
  <si>
    <t xml:space="preserve">Step</t>
  </si>
  <si>
    <t xml:space="preserve">Do this</t>
  </si>
  <si>
    <t xml:space="preserve">You should see</t>
  </si>
  <si>
    <t xml:space="preserve">✔ Result</t>
  </si>
  <si>
    <t xml:space="preserve">Notes  (what happened / screenshot)</t>
  </si>
  <si>
    <t xml:space="preserve">Navigate to heavyjob.hcssapps.com and use your hcssapps Credentials to login.</t>
  </si>
  <si>
    <t xml:space="preserve">HeavyJob Web Dashboard screen will be displayed.</t>
  </si>
  <si>
    <t xml:space="preserve">To change the default jobs that display on the dashboard, click on the blue text next to "Filters".</t>
  </si>
  <si>
    <t xml:space="preserve">"Select Job Filter" screen will display and show all job filter groups available to select.</t>
  </si>
  <si>
    <t xml:space="preserve">Click on the desired Filter Group from the list to expand the options, then click the checkbox next to the Job Filter to apply to the report.</t>
  </si>
  <si>
    <t xml:space="preserve">All selected Filter Groups will be expanded out, and selected Job Filters will display a checkbox next to them.</t>
  </si>
  <si>
    <t xml:space="preserve">Click Apply.</t>
  </si>
  <si>
    <t xml:space="preserve">Loading wheel will display while the report applies the filters. Afterwards the Dashboard screen will display and show a new list of jobs based on the applied filters.</t>
  </si>
  <si>
    <t xml:space="preserve">Click on the blue text next to "View".</t>
  </si>
  <si>
    <t xml:space="preserve">List of available cost types to report on will display, including an option for Total towards the bottom of the list.</t>
  </si>
  <si>
    <t xml:space="preserve">Click on the desired Cost Type to filter by to only so those costs within the report, or click Total to see total values.</t>
  </si>
  <si>
    <t xml:space="preserve">Selected Cost Type will now display next to "View" and the report will display different costs based on what was selected.</t>
  </si>
  <si>
    <t xml:space="preserve">Click on Daily Digest along the left side of the screen.</t>
  </si>
  <si>
    <t xml:space="preserve">"Daily Digest" module will be displayed, with options to change various filters towards the top of the report.</t>
  </si>
  <si>
    <t xml:space="preserve">Click Change Job towards the top left of the screen.</t>
  </si>
  <si>
    <t xml:space="preserve">"Select Job" selection window will display, showing all available jobs to select.</t>
  </si>
  <si>
    <t xml:space="preserve">Scroll through the list, or type into the search box towards the top right to find the desired job. Click on the desired job and then click OK.</t>
  </si>
  <si>
    <t xml:space="preserve">Selected Job Code will display in the top left above the Change Job button, and the report will load to display the information relevant to the job.</t>
  </si>
  <si>
    <t xml:space="preserve">Click Change Foreman to the right of Change Job.</t>
  </si>
  <si>
    <t xml:space="preserve">2 options will display under Change Foreman, All Foreman and Select Foreman.</t>
  </si>
  <si>
    <t xml:space="preserve">Click All Foreman to show all information on the job. Or to select and individual foreman, click Select Foreman, then click to select the desired Foreman from the list, then click OK.</t>
  </si>
  <si>
    <t xml:space="preserve">Text above Change Foreman will read "All Foreman" or the selected Foreman from the list.</t>
  </si>
  <si>
    <t xml:space="preserve">Click Change start date.</t>
  </si>
  <si>
    <t xml:space="preserve">Calender selection window will display under Change start date.</t>
  </si>
  <si>
    <t xml:space="preserve">Use the Calendar selection window and click on the desired date to report on.</t>
  </si>
  <si>
    <t xml:space="preserve">Selected date will now display above Change start date, and the report will blank out while it loads the new data. Afterwards the report will display with any relevant Diary, Photo, and Time Card information based on the selected filters</t>
  </si>
  <si>
    <t xml:space="preserve">Click on the Orange Gear icon along the right side of the screen</t>
  </si>
  <si>
    <t xml:space="preserve">"Cost Code Options" selection panel will display along the right side of the screen, with sections for "Main", "Labor", and "Materials &amp; Subs".</t>
  </si>
  <si>
    <t xml:space="preserve">Click the X next to an option to select it, and click the Checkmark to deselect an option.</t>
  </si>
  <si>
    <t xml:space="preserve">Selected options will display a checkmark, and unused options will display an X.</t>
  </si>
  <si>
    <t xml:space="preserve">Click the Orange Gear icon, or the X in the top right of the "Cost Code Options" window to collapse the Cost Code Options window.</t>
  </si>
  <si>
    <t xml:space="preserve">"Cost Code Options" selection panel will collapse towards the right of the screen and only the report will display.</t>
  </si>
  <si>
    <t xml:space="preserve">Click Load More Entries to see more relevant entries on the screen.</t>
  </si>
  <si>
    <t xml:space="preserve">Additional information will populate the module.</t>
  </si>
  <si>
    <t xml:space="preserve">Click Next Job or Previous Job to scroll through the relevant entries based on the selected filters.</t>
  </si>
  <si>
    <t xml:space="preserve">The next or previous job's information will display, if used.</t>
  </si>
  <si>
    <t xml:space="preserve">Click on Time Cards along the left side of the screen.</t>
  </si>
  <si>
    <t xml:space="preserve">"Time Cards" module will display, along with a "Time Cards" selection window along the right side of the screen, showing currently filtered Time Card transactions.</t>
  </si>
  <si>
    <t xml:space="preserve">Click New Time Card along the right side of the screen under the Filter, Refresh, and Un-Pin buttons.</t>
  </si>
  <si>
    <t xml:space="preserve">"Time Card" module displays with a question asking "How do you want to create your time card?", with options for Start from Scratch and Copy Previous.</t>
  </si>
  <si>
    <t xml:space="preserve">Click Start from Scratch to begin a new time card. To Copy a previous time card as a starting point, go to step 83.</t>
  </si>
  <si>
    <t xml:space="preserve">The Start from Scratch window will load new options, including Date, Job, and Foreman.</t>
  </si>
  <si>
    <t xml:space="preserve">Click on the Calendar next to date, and use the Calendar selection window to select a desired date for the Time Card.</t>
  </si>
  <si>
    <t xml:space="preserve">Selected date will now display in the Date field.</t>
  </si>
  <si>
    <t xml:space="preserve">Under Job, click on Click to Select.</t>
  </si>
  <si>
    <t xml:space="preserve">"Select Job" screen selection window will display and list out all jobs available in the system.</t>
  </si>
  <si>
    <t xml:space="preserve">Scroll through the list and click to select the desired Job Code from the list.</t>
  </si>
  <si>
    <t xml:space="preserve">Selected job code will be highlighted blue.</t>
  </si>
  <si>
    <t xml:space="preserve">Click OK to confirm selection.</t>
  </si>
  <si>
    <t xml:space="preserve">Selected Job Code will display under the Job title, which will now read "Job (You can add more jobs later)".</t>
  </si>
  <si>
    <t xml:space="preserve">Click on the blue text under the Foreman field title. It will either read Click to Select, or the assigned Employee Code for the credentials account.</t>
  </si>
  <si>
    <t xml:space="preserve">"Select Foreman" selection window will display, shwoing a list of all available foreman.</t>
  </si>
  <si>
    <t xml:space="preserve">Scroll through the list and click to select the desired Foreman Code from the list.</t>
  </si>
  <si>
    <t xml:space="preserve">Selected Foreman Code will be highlighted blue.</t>
  </si>
  <si>
    <t xml:space="preserve">"Time Cards" module will display and selected Foreman Code will display under the Foreman field title.</t>
  </si>
  <si>
    <t xml:space="preserve">Click Create New.</t>
  </si>
  <si>
    <t xml:space="preserve">Loading wheel will display while the Time Card is created, then the "Edit Cost Codes" screen will display with the selected job listed under Add Jobs.</t>
  </si>
  <si>
    <t xml:space="preserve">Click Add Cost Codes.</t>
  </si>
  <si>
    <t xml:space="preserve">"Select Cost Codes" selection window will display, showing all available Cost Codes for the selected job.</t>
  </si>
  <si>
    <t xml:space="preserve">Click the checkbox next to the desired Cost Code(s) from the list.</t>
  </si>
  <si>
    <t xml:space="preserve">Selected Cost Codes will display a checkmark to the left of code.</t>
  </si>
  <si>
    <t xml:space="preserve">Loading wheel will display temprarily, then the selected Cost Codes will display under the Add Cost Codes button.</t>
  </si>
  <si>
    <t xml:space="preserve">To add additional jobs and create a Multi-Job Time Card, click Add Jobs. To proceed, go to step x.</t>
  </si>
  <si>
    <t xml:space="preserve">"Select Jobs" selection window will display showing all available jobs to select. Checkmarks will show next to the currently selected Job(s).</t>
  </si>
  <si>
    <t xml:space="preserve">Click the checkbox next to the desired Job Codes from the list.</t>
  </si>
  <si>
    <t xml:space="preserve">Selected Job Codes will display a checkmark to the left of the code.</t>
  </si>
  <si>
    <t xml:space="preserve">Loading wheel may display while Jobs are added. Newly added jobs will then be displayed in the "Edit Cost Codes" module.</t>
  </si>
  <si>
    <t xml:space="preserve">Repeat steps 13-15 for each additional job added to the Time Card.</t>
  </si>
  <si>
    <t xml:space="preserve">Newly added jobs will now display selected Cost Codes under the Add Cost Codes button under each respective job.</t>
  </si>
  <si>
    <t xml:space="preserve">Click Close towards the bottom right of the screen to finish adding Cost Codes.</t>
  </si>
  <si>
    <t xml:space="preserve">Loading wheel may display while the "Time Cards" module is loaded, then the newly created time card will display, showing the selected Cost Codes and an Add Crew button along the left side.</t>
  </si>
  <si>
    <t xml:space="preserve">Click Add Crew to add employees and equipment to the Time Card.</t>
  </si>
  <si>
    <t xml:space="preserve">"Edit Crew" screen will display, with an option to add resources from the Library.</t>
  </si>
  <si>
    <t xml:space="preserve">Click Add Resources from Library.</t>
  </si>
  <si>
    <t xml:space="preserve">"Select Library Resources" selection window will display, showing 2 tabs, Employee and Equipment.</t>
  </si>
  <si>
    <t xml:space="preserve">Scroll through the list of Employees and click the checkbox to the left of the code field for each desired employee.</t>
  </si>
  <si>
    <t xml:space="preserve">Selected employees will display a blue checkmark to the left of their code.</t>
  </si>
  <si>
    <t xml:space="preserve">Click on the Equipment tab.</t>
  </si>
  <si>
    <t xml:space="preserve">List of available equipmet will be displayed within the "Select Library Resources" selection window.</t>
  </si>
  <si>
    <t xml:space="preserve">Scroll through the list of Equipment and click the checkbox to the left of the code field for each desired equipment.</t>
  </si>
  <si>
    <t xml:space="preserve">Selected equipment will display a blue checkmark to the left of their code.</t>
  </si>
  <si>
    <t xml:space="preserve">Click OK to confirm selections.</t>
  </si>
  <si>
    <t xml:space="preserve">Loading wheel will display while the employees and equipment are added to the Time Card, then the selected setups will display within the "Edit Crew" screen.</t>
  </si>
  <si>
    <t xml:space="preserve">To link a piece of Equipment to an Employee, click and drag the piece of Equipment on top of the Employee you would like to link the Equipment to.</t>
  </si>
  <si>
    <t xml:space="preserve">Any linked Equipment will now show under the Employee it is linked to. Linked Equipment are indicated as indented lines under an Employee.</t>
  </si>
  <si>
    <t xml:space="preserve">Click Close towards the bottom right of the screen to finish editing the crew.</t>
  </si>
  <si>
    <t xml:space="preserve">"Time Cards" screen will display with the newly added Employees and Equipment.</t>
  </si>
  <si>
    <t xml:space="preserve">Click on a desired Cost Code towards the top of the Time Card to add additional information for the Cost Code.</t>
  </si>
  <si>
    <t xml:space="preserve">"Time Card" module along the right side of the screen will change to the "Cost Code" module and display information related to the selected Cost Code.</t>
  </si>
  <si>
    <t xml:space="preserve">Click the checkbox next to "T&amp;M" and/or "Rework" if either of these situations apply to the selected Cost Code.</t>
  </si>
  <si>
    <t xml:space="preserve">Selected options will display a checkmark beside them, and a purple "TM" and green "R" symbols will display within the Cost Code square in the time card to indicate those options are selected.</t>
  </si>
  <si>
    <t xml:space="preserve">Click into the Today's Quantity field and type in the desired Production Quantity.</t>
  </si>
  <si>
    <t xml:space="preserve">Today's Quantity will be populated with entered values.</t>
  </si>
  <si>
    <t xml:space="preserve">Click on the Notes tab in the "Cost Code" window.</t>
  </si>
  <si>
    <t xml:space="preserve">Notes tab of the "Cost Code" window will be displayed.</t>
  </si>
  <si>
    <t xml:space="preserve">Click Add Tag to add a transaction tag.</t>
  </si>
  <si>
    <t xml:space="preserve">"Select Tags" selection window will be displayed, listing all available Tag groups.</t>
  </si>
  <si>
    <t xml:space="preserve">Click on the desired Tag group to expand it and show available tags to select.</t>
  </si>
  <si>
    <t xml:space="preserve">Selected Tag group will show all available Transactions Tags within it.</t>
  </si>
  <si>
    <t xml:space="preserve">Click on the desired Transaction Tag to select it.</t>
  </si>
  <si>
    <t xml:space="preserve">Selected tags will display a blue checkmark to the left of the code.</t>
  </si>
  <si>
    <t xml:space="preserve">Repeat steps 34-35 for each desired Transaction Tag.</t>
  </si>
  <si>
    <t xml:space="preserve">Selected Tag groups will be expanded, and selected Transaction Tags will display a blue checkmark to the left of the code.</t>
  </si>
  <si>
    <t xml:space="preserve">Click OK to confirm Transaction Tag selections.</t>
  </si>
  <si>
    <t xml:space="preserve">"Select Tags" selection window will go away and the selected Transaction Tags will show as clickable/expandable options in the "Cost Code" window.</t>
  </si>
  <si>
    <t xml:space="preserve">Click into a desired Tag or Note section within the Notes tab.</t>
  </si>
  <si>
    <t xml:space="preserve">Selected Tag or Note section will expand and show a field with the text "Enter notes here..."</t>
  </si>
  <si>
    <t xml:space="preserve">Click into the field showing "Enter notes here..." and type in the desired information for the Tag or Note section.</t>
  </si>
  <si>
    <t xml:space="preserve">Entered information will display under the expanded/selected Tag or Note section.</t>
  </si>
  <si>
    <t xml:space="preserve">Repeat steps 38-39 for each desired Tag or Note section you would like to add notes for.</t>
  </si>
  <si>
    <t xml:space="preserve">Selected Tags and/or Note sections will be expanded and filled out with entered information.</t>
  </si>
  <si>
    <t xml:space="preserve">Repeat steps 29-40 for each Cost Code as desired.</t>
  </si>
  <si>
    <t xml:space="preserve">Cost Codes on the Time Card will contain entered information.</t>
  </si>
  <si>
    <t xml:space="preserve">Click on an Employee along the left side of the Time Card to edit or add additional information.</t>
  </si>
  <si>
    <t xml:space="preserve">"Employee" window will display along the right side of the screen showing details for the employee, including the assigned Pay Class, a Notes field, and a "Cost Adjustments " section.</t>
  </si>
  <si>
    <t xml:space="preserve">If desired, click the Pay Class drop down and select the desired Pay Class Code from dropdown.</t>
  </si>
  <si>
    <t xml:space="preserve">Selected Pay Class Code will show within the Pay Class field.</t>
  </si>
  <si>
    <t xml:space="preserve">Click into the Notes field and type in the desired notes for the Employee.</t>
  </si>
  <si>
    <t xml:space="preserve">Notes field will contain entered information.</t>
  </si>
  <si>
    <t xml:space="preserve">Click Edit next to "Cost Adjustments" to add Cost Adjustments for the employee.</t>
  </si>
  <si>
    <t xml:space="preserve">"Select Cost Adjustments" selection window will display, showing 2 tabs, All and Selected.</t>
  </si>
  <si>
    <t xml:space="preserve">Scroll through the list of Cost Adjustments and click to select any desired Cost Adjustment Code(s) from the list</t>
  </si>
  <si>
    <t xml:space="preserve">Selected Cost Adjustment Codes will display a blue checkmark to the left of the Code.</t>
  </si>
  <si>
    <t xml:space="preserve">Loading wheel may display, then the Cost Adjustment Code will display in the "Cost Adjustment section".</t>
  </si>
  <si>
    <t xml:space="preserve">Repeat steps 42-47 for each desired Employee on the Time Card.</t>
  </si>
  <si>
    <t xml:space="preserve">Employees will now display the selected pay classes and a grey "A" symbol to the right of their name if Cost Adjustments exist, and a green "N" symbol if Notes exist.</t>
  </si>
  <si>
    <t xml:space="preserve">Click on a piece of Equipment along the left side of the time card to edit or add additional information.</t>
  </si>
  <si>
    <t xml:space="preserve">Equipment details screen will display along the right side of the screen, showing "Meter" and "Notes" sections.</t>
  </si>
  <si>
    <t xml:space="preserve">Click into the Meter On and/or Meter Off fields and type in desired values.  (Field: Meter On, Meter Off)</t>
  </si>
  <si>
    <t xml:space="preserve">Meter On and/or Meter Off fields will be populated with entered information.</t>
  </si>
  <si>
    <t xml:space="preserve">Click into the Notes fields and type in any desired notes for the equipment.</t>
  </si>
  <si>
    <t xml:space="preserve">Notes field will be populated with entered information.</t>
  </si>
  <si>
    <t xml:space="preserve">Click into a blank square corresponding to a desired Employee or Equipment and a Cost Code.</t>
  </si>
  <si>
    <t xml:space="preserve">"Hours for" window will display along the right side of the screen, showing field labeled Regular, Overtime, and 2nd OT for employees. Equipment will display the same fields labeled as Total, Owned, and Operated, respectively.</t>
  </si>
  <si>
    <t xml:space="preserve">Click into the Regular/Total, Overtime/Owned, or 2nd OT/Operated fields and enter the desired value. Repeat this until all desired hours are accounted for. If Hour Codes need to be applied, enter the Earn Code value in front of the hours it is associated with (example: T8 = 8 hours of Travel time if T=Travel in Show Hour Codes)</t>
  </si>
  <si>
    <t xml:space="preserve">Entered values will be populated within each hour field, accompanied by Hour Codes if used.</t>
  </si>
  <si>
    <t xml:space="preserve">Click Save towards the bottom of the "Hours for" window to apply hours to the Time Card.</t>
  </si>
  <si>
    <t xml:space="preserve">Entered values will populated the selected square within the Time Card, with slashes between numbers indicating the different types of hours entered.</t>
  </si>
  <si>
    <t xml:space="preserve">Repeat steps 52-54 for each Employee and Equipment on the Time Card until all hours are accounted for.</t>
  </si>
  <si>
    <t xml:space="preserve">Entered values will populated the utilized squares within the Time Card, with slashes between numbers indicating the different types of hours entered. "Total Hours" column will update with the entered hours in bold with weekly hours displayed just below that value in a white box.</t>
  </si>
  <si>
    <t xml:space="preserve">In the "Start/End" column, click on a blank square on the same line as a desired Employee to add a schedule for that Employee.</t>
  </si>
  <si>
    <t xml:space="preserve">"Start/End" entry window will appear along the right side of the screen with sections for "Shift" and "Breaks".</t>
  </si>
  <si>
    <t xml:space="preserve">Click into the Start field in the "Shift" section and use the clock to select the starting time for the shift. Click on the blue icon to the right of the time labeled either PM or AM to swap between those two options.</t>
  </si>
  <si>
    <t xml:space="preserve">Selected time will display within the field originally labeled Start within the "Shift" section.</t>
  </si>
  <si>
    <t xml:space="preserve">Click into the End field in the "Shift" section and use the clock to select the ending time for the shift. Click on the blue icon to the right of the time labeled either PM or AM to swap between those two options.</t>
  </si>
  <si>
    <t xml:space="preserve">Selected time will display within the field originally labeled End within the "Shift" section.</t>
  </si>
  <si>
    <t xml:space="preserve">Repeat steps 57 &amp; 58 for "Lunch" and "Meal 2" within the "Breaks" section as necessary. To delete an unwanted time, click into a field and press backspace on the keyboard.</t>
  </si>
  <si>
    <t xml:space="preserve">Start and End fields for "Lunch" and "Meal 2" within the "Breaks" section will be populated, if utilized.</t>
  </si>
  <si>
    <t xml:space="preserve">Click the dropdown arrow next to the "Break 1" field and select Yes or No. Repeat the same for "Break 2".</t>
  </si>
  <si>
    <t xml:space="preserve">"Break 1" and "Break 2" fields will be populated with either Yes or No based on selection, if used.</t>
  </si>
  <si>
    <t xml:space="preserve">Click on Copy to Employees to enable this option and copy the entered schedule to all Employees on the time card after clicking Save. Click Save to apply the schedule to the selected Employee.</t>
  </si>
  <si>
    <t xml:space="preserve">Entered schedule will now display in the "Start/End" column for the selected Employee, or all Employees if Copy to Employees was used.</t>
  </si>
  <si>
    <t xml:space="preserve">Repeat steps 56-61 for any Employees who still require a schedule.</t>
  </si>
  <si>
    <t xml:space="preserve">Entered schedules will now display in the "Start/End" column for the selected Employees.</t>
  </si>
  <si>
    <t xml:space="preserve">In the "Start/End" column, click on a blank square on the same line as a desired Equipment to add a schedule for that piece of Equipment.</t>
  </si>
  <si>
    <t xml:space="preserve">Click into the Start field in the "Shift" section under "First Ignition On", and use the clock to select the desired Start time for the shift. Click on the blue icon to the right of the time labeled either PM or AM to swap between those two options.</t>
  </si>
  <si>
    <t xml:space="preserve">Selected time will display within the field originally labeled Start under "First Ignition On".</t>
  </si>
  <si>
    <t xml:space="preserve">Click into the End field in the "Shift" section under "Last Ignition Off", and use the clock to select the desired End time for the shift. Click on the blue icon to the right of the time labeled either PM or AM to swap between those two options.</t>
  </si>
  <si>
    <t xml:space="preserve">Selected time will display within the field originally labeled End under "Last Ignition Off".</t>
  </si>
  <si>
    <t xml:space="preserve">Click into the field labeled hh:mm under "Engine Off Duration" and utilize the clock to select the correct amount of idle time in hours and minutes.</t>
  </si>
  <si>
    <t xml:space="preserve">Field originally labeled hh:mm under "Engine Off Duration" will now display the selected duration.</t>
  </si>
  <si>
    <t xml:space="preserve">Click Copy to Equipment before hitting Save to enable this option and copy this schedule to all other Equipment on the Time Card. Click Save to confirm and save the schedule.</t>
  </si>
  <si>
    <t xml:space="preserve">Entered schedule will be applied to the selected Equipment, or all equipment if Copy to Equipment was enabled.</t>
  </si>
  <si>
    <t xml:space="preserve">Repeat steps 63-67 for any Equipment that still require a schedule.</t>
  </si>
  <si>
    <t xml:space="preserve">Entered schedules will now display in the "Start/End" column for the selected Equipment.</t>
  </si>
  <si>
    <t xml:space="preserve">To add additional Materials or Subcontractor resources not already listed in the "Materials and Subcontract Items" section of the Time Card, click +Add Material/Sub, then click Recieve or Install.</t>
  </si>
  <si>
    <t xml:space="preserve">Multi-Job Time Card: "Select Job" screen will display, showing all available jobs on the Time Card. Single-Job Time Card: "Select Items" screen will display, showing all available Material and Sub codes based on filters.</t>
  </si>
  <si>
    <t xml:space="preserve">If making a Multi-Job Time Card, click to select the desired Job Code from the list, then click OK. For a Single-Job Time Card, skip to the next step</t>
  </si>
  <si>
    <t xml:space="preserve">"Select Items" screen will display, showing all available Material and Sub codes based on filters, which will default to Purchase Order/Vendor Contract, All Cost Types, and All Vendors.</t>
  </si>
  <si>
    <t xml:space="preserve">Optional Filters: Click the dropdown under "Select Source:" and select an option to change the source for your list of Materials and Subs. Click into the dropdown under "Filter by type:" and click to select an available option from the list to filter by Cost Type. If available, click into the dropdown under "Filter by Vendor:" to select a vendor to filter by. If available, click the checkbox next to "Show completed and cancelled" and/or "Hide cost code budget entries" as desired to enable these filters.</t>
  </si>
  <si>
    <t xml:space="preserve">Selected filters will be displayed along the top of the "Select Items" screen, and the list will change based on any default filters that were modified.</t>
  </si>
  <si>
    <t xml:space="preserve">Click the checkbox along the left side of the list to select the corresponding Code from the list for as many Codes as desired.</t>
  </si>
  <si>
    <t xml:space="preserve">Selected items will be highlighted blue in the list to indicate they are selected. "Items selected" indicator in the top right will display the amount selected.</t>
  </si>
  <si>
    <t xml:space="preserve">"Enter Quantities" entry screen will display for the selected Job and Materials/Subs.</t>
  </si>
  <si>
    <t xml:space="preserve">Click into any fields labeled with a red "*" icon like Quantity* and type in the desired value, these are required fields. Fill out the remaining fields as necessary.  (Field: Quantity, Unit, Unit Cost, PO/VC, Reference Number, Cost Code)</t>
  </si>
  <si>
    <t xml:space="preserve">Fields within the "Enter Quantities" screen will be populated with entered values.</t>
  </si>
  <si>
    <t xml:space="preserve">If available, click the checkbox within the "T&amp;M" column to designate that item for T&amp;M costing as desired.</t>
  </si>
  <si>
    <t xml:space="preserve">Checkbox under T&amp;M will contain a blue check for any items with this option enabled.</t>
  </si>
  <si>
    <t xml:space="preserve">Click Save towards the bottom right of the "Enter Quantities" window.</t>
  </si>
  <si>
    <t xml:space="preserve">A green "changes saved" message will appear in the top right of the screen for a moment. The Time Card will then refresh and display the newly added Materials and/or Subs within the "Materials and Subcontract Items" section.</t>
  </si>
  <si>
    <t xml:space="preserve">For any item listed in "Materials and Subcontract Items" that is missing a required quantity, click Edit to the left of that item.</t>
  </si>
  <si>
    <t xml:space="preserve">"Edit Materials and Subs" entry screen will display, showing the selected Material or Sub item, with fields for Installed, Loads, and Reference Number.</t>
  </si>
  <si>
    <t xml:space="preserve">Click into the Installed or Recieved field and enter the desired quantity. Or click Use suggested, if available, to immediately copy the "Suggested" value over.  (Field: Installed/Recieved)</t>
  </si>
  <si>
    <t xml:space="preserve">Installed or Recieved field will be populated with the entered value.</t>
  </si>
  <si>
    <t xml:space="preserve">If editing an installed quantity, click into the Loads and/or Reference Number fields as necessary and enter the desired values. Click the T&amp;M checkbox to indicate T&amp;M costing.</t>
  </si>
  <si>
    <t xml:space="preserve">Utilized fields will display entered values.</t>
  </si>
  <si>
    <t xml:space="preserve">Click Save.</t>
  </si>
  <si>
    <t xml:space="preserve">Entered values will now display for the edited item within the "Materials and Subcontract Items" section.</t>
  </si>
  <si>
    <t xml:space="preserve">Repeat steps 77-80 for any remaining items that require quantities.</t>
  </si>
  <si>
    <t xml:space="preserve">All utilized Material and Subcontract Items will display entered values.</t>
  </si>
  <si>
    <t xml:space="preserve">Click Submit for Review to complete the Time Card.</t>
  </si>
  <si>
    <t xml:space="preserve">Loading wheel may display momentarily. The Submit for Review button will go away and be replaced by 3 buttons, Approve, Reject, Revise, if the user has proper access.</t>
  </si>
  <si>
    <t xml:space="preserve">To Copy the Previous Time Card entered for a foreman as a starting point, click Copy Previous.</t>
  </si>
  <si>
    <t xml:space="preserve">Copy Previous widget will expand and show fields for Foreman and Job.</t>
  </si>
  <si>
    <t xml:space="preserve">Click the blue text under "Foreman" to change or select the foreman.</t>
  </si>
  <si>
    <t xml:space="preserve">Scroll through the list of Foreman and click to select the desired Foreman Code from the list.</t>
  </si>
  <si>
    <t xml:space="preserve">Selected Foreman Code will be highlighted blue in the list.</t>
  </si>
  <si>
    <t xml:space="preserve">Click OK.</t>
  </si>
  <si>
    <t xml:space="preserve">Foreman Code will display under the "Foreman" label and the Job will be auto-populated with the last job the Foreman entered a Time Card for.</t>
  </si>
  <si>
    <t xml:space="preserve">Click Copy.</t>
  </si>
  <si>
    <t xml:space="preserve">Loading wheel may display while the Time Card is created. Shortly after, the "Time Cards" will show the newly created time card with any Cost Codes and Crew from the previous Time Card, but not hours.</t>
  </si>
  <si>
    <t xml:space="preserve">Complete the Time Card as detailed is steps 13-82.</t>
  </si>
  <si>
    <t xml:space="preserve">Copied time card will show as submitted and have options for Approve, Reject, and Revise, if user has the proper permissions.</t>
  </si>
  <si>
    <t xml:space="preserve">To add or reply to Comments on a Time Card, click Comments towards the top right of the "Time Cards" module.</t>
  </si>
  <si>
    <t xml:space="preserve">"Comments" entry module will display in the middle of the screen. Any previous Comments will be displayed within the window, if available.</t>
  </si>
  <si>
    <t xml:space="preserve">Click into the field with the text Add a comment... and type in the desired message for users to see on this time card. Type @ before typing in a new to bring up a list of users, then click to select them from the list to send that user a notification about this comment.</t>
  </si>
  <si>
    <t xml:space="preserve">Entered message will be displayed in the box originally displaying Add a comment...</t>
  </si>
  <si>
    <t xml:space="preserve">Click Post to confirm the comment.</t>
  </si>
  <si>
    <t xml:space="preserve">Entered message will now be displayed within the main section of the "Comments" entry module.</t>
  </si>
  <si>
    <t xml:space="preserve">Click Filters towards the top of the "Time Cards" module along the right side of the screen.</t>
  </si>
  <si>
    <t xml:space="preserve">"Time Cards" module will now display all available and selected filters.</t>
  </si>
  <si>
    <t xml:space="preserve">Click the dropdown in the "Date" section and select the desired option. If using Custom, click into each date field under the dropdown and use the calendar to select the desired Start and End dates for the list of Time Cards.</t>
  </si>
  <si>
    <t xml:space="preserve">"Date" dropdown will display Custom, Last Pay Week, or This Pay Week, and the date range below that will correspond to the selection.</t>
  </si>
  <si>
    <t xml:space="preserve">In the "Jobs" section, click to select the desired option from the list between Active, By Job Tags, and Custom. If using Active, skip to step 8.</t>
  </si>
  <si>
    <t xml:space="preserve">Selected option will display a blue dot next to it.</t>
  </si>
  <si>
    <t xml:space="preserve">If using By Job Tags or Custom, click on Click to Select next to the selected option.</t>
  </si>
  <si>
    <t xml:space="preserve">"Select Job Tags" or "Select Jobs" screen will display.</t>
  </si>
  <si>
    <t xml:space="preserve">Use the "Select Job Tags" or "Select Jobs" screen to select the desired Tags or Jobs to include in the Time Card list by clicking on the desired checkboxes. Click OK to confirm selections.</t>
  </si>
  <si>
    <t xml:space="preserve">"Select Job Tags" or "Select Jobs" screen will go away and display the Time Cards module again and the Click to Select text will change to X selected, with X being the amount of Job Tags or Jobs selected.</t>
  </si>
  <si>
    <t xml:space="preserve">In the "Foreman" section, click to select the desired option between All and Custom.</t>
  </si>
  <si>
    <t xml:space="preserve">If using Custom, click on Click to Select next to the option.</t>
  </si>
  <si>
    <t xml:space="preserve">"Select Foreman" window will display and show the list of available Foreman in the system.</t>
  </si>
  <si>
    <t xml:space="preserve">Scroll through the list and click to select any amount of desired Foreman from the list. Once finished, click OK.</t>
  </si>
  <si>
    <t xml:space="preserve">"Select Foreman" window will no longer show and the Click to Select text next to Custom will now show X selected, where X is the amount of Foreman selected within the "Select Foreman" window.</t>
  </si>
  <si>
    <t xml:space="preserve">In the "Status" section, select Yes, No, or Both for any available statuses as desired. Check or uncheck the option for Include Rejected by clicking on it.</t>
  </si>
  <si>
    <t xml:space="preserve">Filters within the "Status" section will have Yes, No, or Both selected, indicated by a blue dot next to the option.</t>
  </si>
  <si>
    <t xml:space="preserve">Click Apply towards the bottom of the "Time Cards" module.</t>
  </si>
  <si>
    <t xml:space="preserve">Loading wheel may display while filters are applied and Time Cards are loaded. Afterwards the filtered Time Cards will display along the right side of the screen, showing an approval status for each entry, if it has any applied.</t>
  </si>
  <si>
    <t xml:space="preserve">From the filtered list, select a Time Card to review by clicking on it. Note: Time Cards without a paper airplane symbol or approval statuses displayed in the top right of their entry in the list are not submitted and therefore cannot be approved or reviewed yet.</t>
  </si>
  <si>
    <t xml:space="preserve">Selected Time Card will be displayed in the main "Time Cards" module.</t>
  </si>
  <si>
    <t xml:space="preserve">If the Time Card is correct and should be approved, click Approve towards the top of the screen, then click the desired approval option between Approved, Reviewed, and Accepted.</t>
  </si>
  <si>
    <t xml:space="preserve">Loading wheel will dispaly while the approval is applied to the Time Card. The module will then refresh and show the new approval status below the date in the top left of the screen.</t>
  </si>
  <si>
    <t xml:space="preserve">If the Time Card is not correct and should be sent back to the user, click Reject towards the top of the screen.</t>
  </si>
  <si>
    <t xml:space="preserve">"Rejection Notes" entry screen will display, allowing the user to type in notes.</t>
  </si>
  <si>
    <t xml:space="preserve">Click on the text "Enter your notes about this time card rejection" and type in the desired notes for the Foreman to recieve with the rejection notification.</t>
  </si>
  <si>
    <t xml:space="preserve">Rejection notes will be populated with the entered information, if any.</t>
  </si>
  <si>
    <t xml:space="preserve">Loading wheel will display, then the approval status below the date of the time card will update to show it is rejected.</t>
  </si>
  <si>
    <t xml:space="preserve">To make changes to a Time Card, click Revise.</t>
  </si>
  <si>
    <t xml:space="preserve">Loading wheel will display while the Time Card it put in revision mode. The secondary "Time Cards" module along the right side of the screen will go away temporarily.</t>
  </si>
  <si>
    <t xml:space="preserve">Make changes to the Time Card as detailed in the previous Time Card Entry script.</t>
  </si>
  <si>
    <t xml:space="preserve">Changes will be reflected within the Time Card.</t>
  </si>
  <si>
    <t xml:space="preserve">Once all changes have been made, click Save towards the top right of the Time Card.</t>
  </si>
  <si>
    <t xml:space="preserve">Loading wheel will display while the Time Card is saved. Afterwards the secondary "Time Cards" module along the right side of the screen will display the list of filtered Time Cards.</t>
  </si>
  <si>
    <t xml:space="preserve">To view associated Diary and Photo information associated with the current Time Cards foreman, job, and date, click on the Click to load blue text in the "Diary and Photos" section.</t>
  </si>
  <si>
    <t xml:space="preserve">Weather information, diary notes, and photos submitted by the foreman for the current Job and Date will display in the "Diary and Photos" section.</t>
  </si>
  <si>
    <t xml:space="preserve">Click on Weekly Hours under the "Total" column in the Time Card to view the "Total Hours" report for the Crew on the Time Card.</t>
  </si>
  <si>
    <t xml:space="preserve">Time Cards that are selected and processed should show as Approved (Indicated by green checkmarks), Rejected (indicated by a red circle with a slash), or Sent which is indicated by a paper airplane icon.</t>
  </si>
  <si>
    <t xml:space="preserve">Repeat steps 13-21 for any desired Time Cards from the list.</t>
  </si>
  <si>
    <t xml:space="preserve">Time Cards that are selected and processed should show as Approved, Rejected, or Sent which is indicated by a paper airplane icon.</t>
  </si>
  <si>
    <t xml:space="preserve">Click on Quantities along the left side of the screen.</t>
  </si>
  <si>
    <t xml:space="preserve">"Quantities" module will display, showing 3 tabs for Progress and Planning, Adjustments, and Aerial.</t>
  </si>
  <si>
    <t xml:space="preserve">Click on the Adjustments tab towards the top of the screen.</t>
  </si>
  <si>
    <t xml:space="preserve">Adjustments tab will be displayed and show no data by default.</t>
  </si>
  <si>
    <t xml:space="preserve">Under the Progress and Planning tab, next to the traffic cone symbol, click on the blue text displaying the currently selected job code and description.</t>
  </si>
  <si>
    <t xml:space="preserve">"Select Job" selection screen will display, showing all available jobs to the user.</t>
  </si>
  <si>
    <t xml:space="preserve">Scroll through the list and click on the desired Job Code to select that job.</t>
  </si>
  <si>
    <t xml:space="preserve">Selected Job Code will be highlighted blue.</t>
  </si>
  <si>
    <t xml:space="preserve">Click OK to confirm job selection.</t>
  </si>
  <si>
    <t xml:space="preserve">"Select Job" selection screen will scroll away and show the Adjustments tab again.</t>
  </si>
  <si>
    <t xml:space="preserve">If desired, click on the dropdown to the right of the job code, next to the $ symbol and select the desired filter. If using All Cost Codes, skip to step x. If using Cost Code Setup Tags, skip to step 10. If using Custom Cost Codes, go to the next step.</t>
  </si>
  <si>
    <t xml:space="preserve">Selected Cost Code filter will be displayed in the dropdown, and if using Custom Cost Codes or Cost Code Setup Tags, clickable blue text will display to the right of the dropdown.</t>
  </si>
  <si>
    <t xml:space="preserve">If using Custom Cost Codes, click on Select Cost Codes next to the Cost Code filter dropdown.</t>
  </si>
  <si>
    <t xml:space="preserve">"Select Cost Codes" screen will display and show all available Cost Codes on the Job.</t>
  </si>
  <si>
    <t xml:space="preserve">Scroll through the list and click to select the desired Cost Codes from the list. Click OK to confirm selections.</t>
  </si>
  <si>
    <t xml:space="preserve">"Select Cost Codes" screen will scroll away and the Select Cost Codes text will change to the amount of selected Cost Codes.</t>
  </si>
  <si>
    <t xml:space="preserve">If using Cost Code Setup Tags, click Select Cost Code Setup Tags next to the dropdown.</t>
  </si>
  <si>
    <t xml:space="preserve">"Select Cost Code Tags" selection window will display, showing all available Cost Code Tag Groups.</t>
  </si>
  <si>
    <t xml:space="preserve">Click the plus "+" sign next to a listed Cost Code Tag Group to expand it, then click the desired Cost Code Tags to add them as a filter to the report. Or click on the Cost Code Tag Group to add all associated Cost Code Tags in that group to the filter.</t>
  </si>
  <si>
    <t xml:space="preserve">All selected Cost Code Tags will display a blue checkmark next to them. Cost Code Tags Groups will contain a faded blue checkmark if a subset of Tags are selected, and a solid blue checkmark when all Tags in the Group are selected.</t>
  </si>
  <si>
    <t xml:space="preserve">Click OK to confirm tag selections.</t>
  </si>
  <si>
    <t xml:space="preserve">"Select Cost Code Tags" selection window will scroll away and the Select Cost Code Setup Tags text will now display the amount of Tags selected.</t>
  </si>
  <si>
    <t xml:space="preserve">Under the Job filter, select the dropdown that says All Dates. Select the desired option between All Dates, Last Pay Week, Last Month, and Custom Date. If using Custom Date, move to the next step. If using any other option, go to step 15.</t>
  </si>
  <si>
    <t xml:space="preserve">Selected option will now display in the date dropdown.</t>
  </si>
  <si>
    <t xml:space="preserve">If using Custom Date, click on the first Calendar Icon to the right of the date dropdown to bring up the calendar selection screen, and use this to select the starting date for the report. Repeat this step for the field immediately to the right, as this is the end date for the report.</t>
  </si>
  <si>
    <t xml:space="preserve">Both date field to the right of the Custom Date dropdown will now display the selected dates.</t>
  </si>
  <si>
    <t xml:space="preserve">Click Apply Filter in the top right.</t>
  </si>
  <si>
    <t xml:space="preserve">Loading wheel will display, then it will refresh and show all associated entries for the selected filters.</t>
  </si>
  <si>
    <t xml:space="preserve">Click Show/Hide Columns below the Save Changes and Discard Changes buttons to bring up the list of columns.</t>
  </si>
  <si>
    <t xml:space="preserve">"Show/Hide Columns" selection window will display all available columns in the report.</t>
  </si>
  <si>
    <t xml:space="preserve">Click an Column Title from the list to select or deselect it. Items selected with a blue checkmark will display in the report.</t>
  </si>
  <si>
    <t xml:space="preserve">Selected Columns will display a blue checkmark, and non-selected columns will have a blank checkbox.</t>
  </si>
  <si>
    <t xml:space="preserve">Click Close.</t>
  </si>
  <si>
    <t xml:space="preserve">"Show/hide Columns" selection window will go away and show the report.</t>
  </si>
  <si>
    <t xml:space="preserve">For each "Cost Code" listed that needs to be adjusted, click into the Adjusted Quantity or Adjusted % field and set the desired quantity or percentage.</t>
  </si>
  <si>
    <t xml:space="preserve">Both fields will be filled out, as the un-selected field will auto-calculate based on the entered value in the other field.</t>
  </si>
  <si>
    <t xml:space="preserve">After all quantities or percentages have been entered, click the calendar icon next to "Date*" to enter the date of the entry for the adjustment. Use the calendar to select the desired date.</t>
  </si>
  <si>
    <t xml:space="preserve">Date field will be populated with the selected date.</t>
  </si>
  <si>
    <t xml:space="preserve">Click the dropdown next to "Foreman*", then scroll through the list and click the desired Foreman Code from the list. This Foreman Code will be associated with the adjustment entry.</t>
  </si>
  <si>
    <t xml:space="preserve">Selected foreman code will be displayed in the "Foreman*" field.</t>
  </si>
  <si>
    <t xml:space="preserve">Click Save Changes to apply the adjustment(s).</t>
  </si>
  <si>
    <t xml:space="preserve">Loading wheel will display for a moment, then a green box will appear in the top right saying "Changes Saved".</t>
  </si>
</sst>
</file>

<file path=xl/styles.xml><?xml version="1.0" encoding="utf-8"?>
<styleSheet xmlns="http://schemas.openxmlformats.org/spreadsheetml/2006/main">
  <numFmts count="2">
    <numFmt numFmtId="164" formatCode="General"/>
    <numFmt numFmtId="165" formatCode="General"/>
  </numFmts>
  <fonts count="17">
    <font>
      <sz val="11"/>
      <color theme="1"/>
      <name val="Calibri"/>
      <family val="2"/>
      <charset val="1"/>
    </font>
    <font>
      <sz val="10"/>
      <name val="Arial"/>
      <family val="0"/>
    </font>
    <font>
      <sz val="10"/>
      <name val="Arial"/>
      <family val="0"/>
    </font>
    <font>
      <sz val="10"/>
      <name val="Arial"/>
      <family val="0"/>
    </font>
    <font>
      <b val="true"/>
      <sz val="18"/>
      <color rgb="FFFFFFFF"/>
      <name val="Arial"/>
      <family val="0"/>
      <charset val="1"/>
    </font>
    <font>
      <b val="true"/>
      <sz val="12"/>
      <color rgb="FF0F7A68"/>
      <name val="Arial"/>
      <family val="0"/>
      <charset val="1"/>
    </font>
    <font>
      <sz val="11"/>
      <name val="Arial"/>
      <family val="0"/>
      <charset val="1"/>
    </font>
    <font>
      <b val="true"/>
      <sz val="12"/>
      <color rgb="FF0D5A4E"/>
      <name val="Arial"/>
      <family val="0"/>
      <charset val="1"/>
    </font>
    <font>
      <sz val="10"/>
      <name val="Arial"/>
      <family val="0"/>
      <charset val="1"/>
    </font>
    <font>
      <b val="true"/>
      <sz val="10"/>
      <color rgb="FFFFFFFF"/>
      <name val="Arial"/>
      <family val="0"/>
      <charset val="1"/>
    </font>
    <font>
      <u val="single"/>
      <sz val="10"/>
      <color rgb="FF0563C1"/>
      <name val="Arial"/>
      <family val="0"/>
      <charset val="1"/>
    </font>
    <font>
      <b val="true"/>
      <sz val="10"/>
      <name val="Arial"/>
      <family val="0"/>
      <charset val="1"/>
    </font>
    <font>
      <b val="true"/>
      <sz val="15"/>
      <color rgb="FFFFFFFF"/>
      <name val="Arial"/>
      <family val="0"/>
      <charset val="1"/>
    </font>
    <font>
      <sz val="9"/>
      <color rgb="FF5B6B78"/>
      <name val="Arial"/>
      <family val="0"/>
      <charset val="1"/>
    </font>
    <font>
      <b val="true"/>
      <sz val="10"/>
      <color rgb="FF0D5A4E"/>
      <name val="Arial"/>
      <family val="0"/>
      <charset val="1"/>
    </font>
    <font>
      <b val="true"/>
      <sz val="11"/>
      <color rgb="FFFFFFFF"/>
      <name val="Arial"/>
      <family val="0"/>
      <charset val="1"/>
    </font>
    <font>
      <b val="true"/>
      <sz val="11"/>
      <color rgb="FF1F2A33"/>
      <name val="Arial"/>
      <family val="0"/>
      <charset val="1"/>
    </font>
  </fonts>
  <fills count="5">
    <fill>
      <patternFill patternType="none"/>
    </fill>
    <fill>
      <patternFill patternType="gray125"/>
    </fill>
    <fill>
      <patternFill patternType="solid">
        <fgColor rgb="FF0D5A4E"/>
        <bgColor rgb="FF0F7A68"/>
      </patternFill>
    </fill>
    <fill>
      <patternFill patternType="solid">
        <fgColor rgb="FFF2F6F7"/>
        <bgColor rgb="FFFFFFFF"/>
      </patternFill>
    </fill>
    <fill>
      <patternFill patternType="solid">
        <fgColor rgb="FFFFF6D9"/>
        <bgColor rgb="FFF2F6F7"/>
      </patternFill>
    </fill>
  </fills>
  <borders count="2">
    <border diagonalUp="false" diagonalDown="false">
      <left/>
      <right/>
      <top/>
      <bottom/>
      <diagonal/>
    </border>
    <border diagonalUp="false" diagonalDown="false">
      <left style="thin">
        <color rgb="FFD8E0E5"/>
      </left>
      <right style="thin">
        <color rgb="FFD8E0E5"/>
      </right>
      <top style="thin">
        <color rgb="FFD8E0E5"/>
      </top>
      <bottom style="thin">
        <color rgb="FFD8E0E5"/>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7">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2" borderId="0" xfId="0" applyFont="true" applyBorder="true" applyAlignment="true" applyProtection="true">
      <alignment horizontal="general" vertical="center" textRotation="0" wrapText="false" indent="1" shrinkToFit="false"/>
      <protection locked="true" hidden="false"/>
    </xf>
    <xf numFmtId="164" fontId="5" fillId="0" borderId="0" xfId="0" applyFont="true" applyBorder="true" applyAlignment="true" applyProtection="true">
      <alignment horizontal="general" vertical="bottom" textRotation="0" wrapText="false" indent="1" shrinkToFit="false"/>
      <protection locked="true" hidden="false"/>
    </xf>
    <xf numFmtId="164" fontId="6" fillId="0" borderId="0" xfId="0" applyFont="true" applyBorder="true" applyAlignment="true" applyProtection="true">
      <alignment horizontal="general" vertical="bottom" textRotation="0" wrapText="false" indent="1" shrinkToFit="false"/>
      <protection locked="true" hidden="false"/>
    </xf>
    <xf numFmtId="164" fontId="7" fillId="0" borderId="0" xfId="0" applyFont="true" applyBorder="false" applyAlignment="true" applyProtection="true">
      <alignment horizontal="general" vertical="bottom" textRotation="0" wrapText="false" indent="0" shrinkToFit="false"/>
      <protection locked="true" hidden="false"/>
    </xf>
    <xf numFmtId="164" fontId="8" fillId="0" borderId="0" xfId="0" applyFont="true" applyBorder="true" applyAlignment="true" applyProtection="true">
      <alignment horizontal="general" vertical="bottom" textRotation="0" wrapText="false" indent="1" shrinkToFit="false"/>
      <protection locked="true" hidden="false"/>
    </xf>
    <xf numFmtId="164" fontId="9" fillId="2" borderId="1" xfId="0" applyFont="true" applyBorder="true" applyAlignment="true" applyProtection="true">
      <alignment horizontal="center" vertical="bottom" textRotation="0" wrapText="false" indent="0" shrinkToFit="false"/>
      <protection locked="true" hidden="false"/>
    </xf>
    <xf numFmtId="164" fontId="9" fillId="2" borderId="1" xfId="0" applyFont="true" applyBorder="true" applyAlignment="true" applyProtection="true">
      <alignment horizontal="left" vertical="bottom" textRotation="0" wrapText="false" indent="1" shrinkToFit="false"/>
      <protection locked="true" hidden="false"/>
    </xf>
    <xf numFmtId="164" fontId="8" fillId="0" borderId="1" xfId="0" applyFont="true" applyBorder="true" applyAlignment="true" applyProtection="true">
      <alignment horizontal="center" vertical="bottom" textRotation="0" wrapText="false" indent="0" shrinkToFit="false"/>
      <protection locked="true" hidden="false"/>
    </xf>
    <xf numFmtId="164" fontId="10" fillId="0" borderId="1" xfId="0" applyFont="true" applyBorder="true" applyAlignment="true" applyProtection="true">
      <alignment horizontal="general" vertical="bottom" textRotation="0" wrapText="false" indent="1" shrinkToFit="false"/>
      <protection locked="true" hidden="false"/>
    </xf>
    <xf numFmtId="164" fontId="8" fillId="3" borderId="1" xfId="0" applyFont="true" applyBorder="true" applyAlignment="true" applyProtection="true">
      <alignment horizontal="center" vertical="bottom" textRotation="0" wrapText="false" indent="0" shrinkToFit="false"/>
      <protection locked="true" hidden="false"/>
    </xf>
    <xf numFmtId="164" fontId="10" fillId="3" borderId="1" xfId="0" applyFont="true" applyBorder="true" applyAlignment="true" applyProtection="true">
      <alignment horizontal="general" vertical="bottom" textRotation="0" wrapText="false" indent="1" shrinkToFit="false"/>
      <protection locked="true" hidden="false"/>
    </xf>
    <xf numFmtId="164" fontId="0" fillId="0" borderId="1" xfId="0" applyFont="false" applyBorder="true" applyAlignment="true" applyProtection="true">
      <alignment horizontal="center" vertical="bottom" textRotation="0" wrapText="false" indent="0" shrinkToFit="false"/>
      <protection locked="true" hidden="false"/>
    </xf>
    <xf numFmtId="164" fontId="11" fillId="0" borderId="1" xfId="0" applyFont="true" applyBorder="true" applyAlignment="true" applyProtection="true">
      <alignment horizontal="left" vertical="bottom" textRotation="0" wrapText="false" indent="1" shrinkToFit="false"/>
      <protection locked="true" hidden="false"/>
    </xf>
    <xf numFmtId="165" fontId="11" fillId="0" borderId="1" xfId="0" applyFont="true" applyBorder="true" applyAlignment="true" applyProtection="true">
      <alignment horizontal="center" vertical="bottom" textRotation="0" wrapText="false" indent="0" shrinkToFit="false"/>
      <protection locked="true" hidden="false"/>
    </xf>
    <xf numFmtId="164" fontId="12" fillId="2" borderId="0" xfId="0" applyFont="true" applyBorder="true" applyAlignment="true" applyProtection="true">
      <alignment horizontal="general" vertical="center" textRotation="0" wrapText="false" indent="1" shrinkToFit="false"/>
      <protection locked="true" hidden="false"/>
    </xf>
    <xf numFmtId="164" fontId="13" fillId="0" borderId="0" xfId="0" applyFont="true" applyBorder="true" applyAlignment="true" applyProtection="true">
      <alignment horizontal="general" vertical="bottom" textRotation="0" wrapText="false" indent="1" shrinkToFit="false"/>
      <protection locked="true" hidden="false"/>
    </xf>
    <xf numFmtId="164" fontId="14" fillId="0" borderId="0" xfId="0" applyFont="true" applyBorder="true" applyAlignment="true" applyProtection="true">
      <alignment horizontal="general" vertical="bottom" textRotation="0" wrapText="false" indent="1" shrinkToFit="false"/>
      <protection locked="true" hidden="false"/>
    </xf>
    <xf numFmtId="164" fontId="15" fillId="2" borderId="1" xfId="0" applyFont="true" applyBorder="true" applyAlignment="true" applyProtection="true">
      <alignment horizontal="center" vertical="center" textRotation="0" wrapText="true" indent="0" shrinkToFit="false"/>
      <protection locked="true" hidden="false"/>
    </xf>
    <xf numFmtId="164" fontId="15" fillId="2" borderId="1" xfId="0" applyFont="true" applyBorder="true" applyAlignment="true" applyProtection="true">
      <alignment horizontal="left" vertical="center" textRotation="0" wrapText="true" indent="1" shrinkToFit="false"/>
      <protection locked="true" hidden="false"/>
    </xf>
    <xf numFmtId="164" fontId="16" fillId="4" borderId="1" xfId="0" applyFont="true" applyBorder="true" applyAlignment="true" applyProtection="true">
      <alignment horizontal="center" vertical="center" textRotation="0" wrapText="true" indent="0" shrinkToFit="false"/>
      <protection locked="true" hidden="false"/>
    </xf>
    <xf numFmtId="164" fontId="16" fillId="4" borderId="1" xfId="0" applyFont="true" applyBorder="true" applyAlignment="true" applyProtection="true">
      <alignment horizontal="left" vertical="center" textRotation="0" wrapText="true" indent="1" shrinkToFit="false"/>
      <protection locked="true" hidden="false"/>
    </xf>
    <xf numFmtId="164" fontId="6" fillId="3" borderId="1" xfId="0" applyFont="true" applyBorder="true" applyAlignment="true" applyProtection="true">
      <alignment horizontal="center" vertical="top" textRotation="0" wrapText="false" indent="0" shrinkToFit="false"/>
      <protection locked="true" hidden="false"/>
    </xf>
    <xf numFmtId="164" fontId="6" fillId="3" borderId="1" xfId="0" applyFont="true" applyBorder="true" applyAlignment="true" applyProtection="true">
      <alignment horizontal="general" vertical="top" textRotation="0" wrapText="true" indent="1" shrinkToFit="false"/>
      <protection locked="true" hidden="false"/>
    </xf>
    <xf numFmtId="164" fontId="6" fillId="0" borderId="1" xfId="0" applyFont="true" applyBorder="true" applyAlignment="true" applyProtection="true">
      <alignment horizontal="center" vertical="top" textRotation="0" wrapText="false" indent="0" shrinkToFit="false"/>
      <protection locked="true" hidden="false"/>
    </xf>
    <xf numFmtId="164" fontId="6" fillId="0" borderId="1" xfId="0" applyFont="true" applyBorder="true" applyAlignment="true" applyProtection="true">
      <alignment horizontal="general" vertical="top" textRotation="0" wrapText="true" indent="1"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3">
    <dxf>
      <fill>
        <patternFill>
          <bgColor rgb="FFC7EBD1"/>
        </patternFill>
      </fill>
    </dxf>
    <dxf>
      <fill>
        <patternFill>
          <bgColor rgb="FFF7C9C0"/>
        </patternFill>
      </fill>
    </dxf>
    <dxf>
      <fill>
        <patternFill>
          <bgColor rgb="FFFBE7B2"/>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F7A68"/>
      <rgbColor rgb="FFC0C0C0"/>
      <rgbColor rgb="FF808080"/>
      <rgbColor rgb="FF9999FF"/>
      <rgbColor rgb="FF993366"/>
      <rgbColor rgb="FFFFF6D9"/>
      <rgbColor rgb="FFF2F6F7"/>
      <rgbColor rgb="FF660066"/>
      <rgbColor rgb="FFFF8080"/>
      <rgbColor rgb="FF0563C1"/>
      <rgbColor rgb="FFD8E0E5"/>
      <rgbColor rgb="FF000080"/>
      <rgbColor rgb="FFFF00FF"/>
      <rgbColor rgb="FFFFFF00"/>
      <rgbColor rgb="FF00FFFF"/>
      <rgbColor rgb="FF800080"/>
      <rgbColor rgb="FF800000"/>
      <rgbColor rgb="FF008080"/>
      <rgbColor rgb="FF0000FF"/>
      <rgbColor rgb="FF00CCFF"/>
      <rgbColor rgb="FFCCFFFF"/>
      <rgbColor rgb="FFC7EBD1"/>
      <rgbColor rgb="FFFBE7B2"/>
      <rgbColor rgb="FF99CCFF"/>
      <rgbColor rgb="FFFF99CC"/>
      <rgbColor rgb="FFCC99FF"/>
      <rgbColor rgb="FFF7C9C0"/>
      <rgbColor rgb="FF3366FF"/>
      <rgbColor rgb="FF33CCCC"/>
      <rgbColor rgb="FF99CC00"/>
      <rgbColor rgb="FFFFCC00"/>
      <rgbColor rgb="FFFF9900"/>
      <rgbColor rgb="FFFF6600"/>
      <rgbColor rgb="FF5B6B78"/>
      <rgbColor rgb="FF969696"/>
      <rgbColor rgb="FF0D5A4E"/>
      <rgbColor rgb="FF339966"/>
      <rgbColor rgb="FF003300"/>
      <rgbColor rgb="FF333300"/>
      <rgbColor rgb="FF993300"/>
      <rgbColor rgb="FF993366"/>
      <rgbColor rgb="FF333399"/>
      <rgbColor rgb="FF1F2A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Manager%20-%20Time%20Card%20-%20Tester%20Checklist.xlsx" TargetMode="External"/><Relationship Id="rId2" Type="http://schemas.openxmlformats.org/officeDocument/2006/relationships/hyperlink" Target="Manager%20-%20Time%20Card%20-%20Tester%20Checklist.xlsx" TargetMode="External"/><Relationship Id="rId3" Type="http://schemas.openxmlformats.org/officeDocument/2006/relationships/hyperlink" Target="Manager%20-%20Time%20Card%20-%20Tester%20Checklist.xlsx" TargetMode="External"/><Relationship Id="rId4" Type="http://schemas.openxmlformats.org/officeDocument/2006/relationships/hyperlink" Target="Manager%20-%20Time%20Card%20-%20Tester%20Checklist.xlsx" TargetMode="External"/><Relationship Id="rId5" Type="http://schemas.openxmlformats.org/officeDocument/2006/relationships/hyperlink" Target="Manager%20-%20Time%20Card%20-%20Tester%20Checklist.xlsx"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21"/>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5"/>
    <col collapsed="false" customWidth="true" hidden="false" outlineLevel="0" max="2" min="2" style="1" width="56"/>
    <col collapsed="false" customWidth="true" hidden="false" outlineLevel="0" max="6" min="3" style="1" width="10"/>
  </cols>
  <sheetData>
    <row r="1" customFormat="false" ht="37.5" hidden="false" customHeight="true" outlineLevel="0" collapsed="false">
      <c r="A1" s="2" t="s">
        <v>0</v>
      </c>
      <c r="B1" s="2"/>
      <c r="C1" s="2"/>
      <c r="D1" s="2"/>
      <c r="E1" s="2"/>
      <c r="F1" s="2"/>
    </row>
    <row r="2" customFormat="false" ht="15" hidden="false" customHeight="false" outlineLevel="0" collapsed="false">
      <c r="A2" s="3" t="s">
        <v>1</v>
      </c>
      <c r="B2" s="3"/>
      <c r="C2" s="3"/>
      <c r="D2" s="3"/>
      <c r="E2" s="3"/>
      <c r="F2" s="3"/>
    </row>
    <row r="4" customFormat="false" ht="15" hidden="false" customHeight="false" outlineLevel="0" collapsed="false">
      <c r="A4" s="4" t="s">
        <v>2</v>
      </c>
      <c r="B4" s="4"/>
      <c r="C4" s="4"/>
      <c r="D4" s="4"/>
      <c r="E4" s="4"/>
      <c r="F4" s="4"/>
    </row>
    <row r="5" customFormat="false" ht="15" hidden="false" customHeight="false" outlineLevel="0" collapsed="false">
      <c r="A5" s="4" t="s">
        <v>3</v>
      </c>
      <c r="B5" s="4"/>
      <c r="C5" s="4"/>
      <c r="D5" s="4"/>
      <c r="E5" s="4"/>
      <c r="F5" s="4"/>
    </row>
    <row r="6" customFormat="false" ht="15" hidden="false" customHeight="false" outlineLevel="0" collapsed="false">
      <c r="A6" s="4" t="s">
        <v>4</v>
      </c>
      <c r="B6" s="4"/>
      <c r="C6" s="4"/>
      <c r="D6" s="4"/>
      <c r="E6" s="4"/>
      <c r="F6" s="4"/>
    </row>
    <row r="8" customFormat="false" ht="15" hidden="false" customHeight="false" outlineLevel="0" collapsed="false">
      <c r="A8" s="5" t="s">
        <v>5</v>
      </c>
    </row>
    <row r="9" customFormat="false" ht="15" hidden="false" customHeight="false" outlineLevel="0" collapsed="false">
      <c r="A9" s="6" t="s">
        <v>6</v>
      </c>
      <c r="B9" s="6"/>
      <c r="C9" s="6"/>
      <c r="D9" s="6"/>
      <c r="E9" s="6"/>
      <c r="F9" s="6"/>
    </row>
    <row r="10" customFormat="false" ht="15" hidden="false" customHeight="false" outlineLevel="0" collapsed="false">
      <c r="A10" s="6" t="s">
        <v>7</v>
      </c>
      <c r="B10" s="6"/>
      <c r="C10" s="6"/>
      <c r="D10" s="6"/>
      <c r="E10" s="6"/>
      <c r="F10" s="6"/>
    </row>
    <row r="11" customFormat="false" ht="15" hidden="false" customHeight="false" outlineLevel="0" collapsed="false">
      <c r="A11" s="6" t="s">
        <v>8</v>
      </c>
      <c r="B11" s="6"/>
      <c r="C11" s="6"/>
      <c r="D11" s="6"/>
      <c r="E11" s="6"/>
      <c r="F11" s="6"/>
    </row>
    <row r="12" customFormat="false" ht="15" hidden="false" customHeight="false" outlineLevel="0" collapsed="false">
      <c r="A12" s="6" t="s">
        <v>9</v>
      </c>
      <c r="B12" s="6"/>
      <c r="C12" s="6"/>
      <c r="D12" s="6"/>
      <c r="E12" s="6"/>
      <c r="F12" s="6"/>
    </row>
    <row r="13" customFormat="false" ht="15" hidden="false" customHeight="false" outlineLevel="0" collapsed="false">
      <c r="A13" s="6" t="s">
        <v>10</v>
      </c>
      <c r="B13" s="6"/>
      <c r="C13" s="6"/>
      <c r="D13" s="6"/>
      <c r="E13" s="6"/>
      <c r="F13" s="6"/>
    </row>
    <row r="15" customFormat="false" ht="15" hidden="false" customHeight="false" outlineLevel="0" collapsed="false">
      <c r="A15" s="7" t="s">
        <v>11</v>
      </c>
      <c r="B15" s="8" t="s">
        <v>12</v>
      </c>
      <c r="C15" s="7" t="s">
        <v>13</v>
      </c>
      <c r="D15" s="7" t="s">
        <v>14</v>
      </c>
      <c r="E15" s="7" t="s">
        <v>15</v>
      </c>
      <c r="F15" s="7" t="s">
        <v>16</v>
      </c>
    </row>
    <row r="16" customFormat="false" ht="15" hidden="false" customHeight="false" outlineLevel="0" collapsed="false">
      <c r="A16" s="9" t="n">
        <v>1</v>
      </c>
      <c r="B16" s="10" t="s">
        <v>17</v>
      </c>
      <c r="C16" s="9" t="n">
        <v>6</v>
      </c>
      <c r="D16" s="9" t="n">
        <f aca="false">COUNTIF('Dashboard Module'!$D:$D,"Pass")</f>
        <v>0</v>
      </c>
      <c r="E16" s="9" t="n">
        <f aca="false">COUNTIF('Dashboard Module'!$D:$D,"Fail")</f>
        <v>0</v>
      </c>
      <c r="F16" s="9" t="n">
        <f aca="false">COUNTIF('Dashboard Module'!$D:$D,"Blocked")</f>
        <v>0</v>
      </c>
    </row>
    <row r="17" customFormat="false" ht="15" hidden="false" customHeight="false" outlineLevel="0" collapsed="false">
      <c r="A17" s="11" t="n">
        <v>2</v>
      </c>
      <c r="B17" s="12" t="s">
        <v>18</v>
      </c>
      <c r="C17" s="11" t="n">
        <v>13</v>
      </c>
      <c r="D17" s="11" t="n">
        <f aca="false">COUNTIF('Daily Digest Module'!$D:$D,"Pass")</f>
        <v>0</v>
      </c>
      <c r="E17" s="11" t="n">
        <f aca="false">COUNTIF('Daily Digest Module'!$D:$D,"Fail")</f>
        <v>0</v>
      </c>
      <c r="F17" s="11" t="n">
        <f aca="false">COUNTIF('Daily Digest Module'!$D:$D,"Blocked")</f>
        <v>0</v>
      </c>
    </row>
    <row r="18" customFormat="false" ht="15" hidden="false" customHeight="false" outlineLevel="0" collapsed="false">
      <c r="A18" s="9" t="n">
        <v>3</v>
      </c>
      <c r="B18" s="10" t="s">
        <v>19</v>
      </c>
      <c r="C18" s="9" t="n">
        <v>91</v>
      </c>
      <c r="D18" s="9" t="n">
        <f aca="false">COUNTIF('Time Card Entry'!$D:$D,"Pass")</f>
        <v>0</v>
      </c>
      <c r="E18" s="9" t="n">
        <f aca="false">COUNTIF('Time Card Entry'!$D:$D,"Fail")</f>
        <v>0</v>
      </c>
      <c r="F18" s="9" t="n">
        <f aca="false">COUNTIF('Time Card Entry'!$D:$D,"Blocked")</f>
        <v>0</v>
      </c>
    </row>
    <row r="19" customFormat="false" ht="15" hidden="false" customHeight="false" outlineLevel="0" collapsed="false">
      <c r="A19" s="11" t="n">
        <v>4</v>
      </c>
      <c r="B19" s="12" t="s">
        <v>20</v>
      </c>
      <c r="C19" s="11" t="n">
        <v>23</v>
      </c>
      <c r="D19" s="11" t="n">
        <f aca="false">COUNTIF('Time Card Review'!$D:$D,"Pass")</f>
        <v>0</v>
      </c>
      <c r="E19" s="11" t="n">
        <f aca="false">COUNTIF('Time Card Review'!$D:$D,"Fail")</f>
        <v>0</v>
      </c>
      <c r="F19" s="11" t="n">
        <f aca="false">COUNTIF('Time Card Review'!$D:$D,"Blocked")</f>
        <v>0</v>
      </c>
    </row>
    <row r="20" customFormat="false" ht="15" hidden="false" customHeight="false" outlineLevel="0" collapsed="false">
      <c r="A20" s="9" t="n">
        <v>5</v>
      </c>
      <c r="B20" s="10" t="s">
        <v>21</v>
      </c>
      <c r="C20" s="9" t="n">
        <v>22</v>
      </c>
      <c r="D20" s="9" t="n">
        <f aca="false">COUNTIF('Production Quantity Adjustment'!$D:$D,"Pass")</f>
        <v>0</v>
      </c>
      <c r="E20" s="9" t="n">
        <f aca="false">COUNTIF('Production Quantity Adjustment'!$D:$D,"Fail")</f>
        <v>0</v>
      </c>
      <c r="F20" s="9" t="n">
        <f aca="false">COUNTIF('Production Quantity Adjustment'!$D:$D,"Blocked")</f>
        <v>0</v>
      </c>
    </row>
    <row r="21" customFormat="false" ht="15" hidden="false" customHeight="false" outlineLevel="0" collapsed="false">
      <c r="A21" s="13"/>
      <c r="B21" s="14" t="s">
        <v>22</v>
      </c>
      <c r="C21" s="15" t="n">
        <f aca="false">SUM(C16:C20)</f>
        <v>155</v>
      </c>
      <c r="D21" s="15" t="n">
        <f aca="false">SUM(D16:D20)</f>
        <v>0</v>
      </c>
      <c r="E21" s="15" t="n">
        <f aca="false">SUM(E16:E20)</f>
        <v>0</v>
      </c>
      <c r="F21" s="15" t="n">
        <f aca="false">SUM(F16:F20)</f>
        <v>0</v>
      </c>
    </row>
  </sheetData>
  <mergeCells count="10">
    <mergeCell ref="A1:F1"/>
    <mergeCell ref="A2:F2"/>
    <mergeCell ref="A4:F4"/>
    <mergeCell ref="A5:F5"/>
    <mergeCell ref="A6:F6"/>
    <mergeCell ref="A9:F9"/>
    <mergeCell ref="A10:F10"/>
    <mergeCell ref="A11:F11"/>
    <mergeCell ref="A12:F12"/>
    <mergeCell ref="A13:F13"/>
  </mergeCells>
  <hyperlinks>
    <hyperlink ref="B16" r:id="rId1" location="'Dashboard%20Module'!A1" display="Dashboard Module"/>
    <hyperlink ref="B17" r:id="rId2" location="'Daily%20Digest%20Module'!A1" display="Daily Digest Module"/>
    <hyperlink ref="B18" r:id="rId3" location="'Time%20Card%20Entry'!A1" display="Time Card Entry"/>
    <hyperlink ref="B19" r:id="rId4" location="'Time%20Card%20Review'!A1" display="Time Card Review"/>
    <hyperlink ref="B20" r:id="rId5" location="'Production%20Quantity%20Adjustment'!A1" display="Production Quantity Adjustment"/>
  </hyperlink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1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60"/>
    <col collapsed="false" customWidth="true" hidden="false" outlineLevel="0" max="4" min="4" style="1" width="13"/>
    <col collapsed="false" customWidth="true" hidden="false" outlineLevel="0" max="5" min="5" style="1" width="34"/>
  </cols>
  <sheetData>
    <row r="1" customFormat="false" ht="30" hidden="false" customHeight="true" outlineLevel="0" collapsed="false">
      <c r="A1" s="16" t="s">
        <v>17</v>
      </c>
      <c r="B1" s="16"/>
      <c r="C1" s="16"/>
      <c r="D1" s="16"/>
      <c r="E1" s="16"/>
    </row>
    <row r="2" customFormat="false" ht="15.75" hidden="false" customHeight="true" outlineLevel="0" collapsed="false">
      <c r="A2" s="17" t="s">
        <v>23</v>
      </c>
      <c r="B2" s="17"/>
      <c r="C2" s="17"/>
      <c r="D2" s="17"/>
      <c r="E2" s="17"/>
    </row>
    <row r="3" customFormat="false" ht="18" hidden="false" customHeight="true" outlineLevel="0" collapsed="false">
      <c r="A3" s="18" t="str">
        <f aca="false">CONCATENATE("Progress:  ",COUNTIF(D5:D5000,"Pass")," Pass    ",COUNTIF(D5:D5000,"Fail")," Fail    ",COUNTIF(D5:D5000,"Blocked")," Blocked     /  ",6," steps")</f>
        <v>Progress:  0 Pass    0 Fail    0 Blocked     /  6 steps</v>
      </c>
      <c r="B3" s="18"/>
      <c r="C3" s="18"/>
      <c r="D3" s="18"/>
      <c r="E3" s="18"/>
    </row>
    <row r="4" customFormat="false" ht="25.5" hidden="false" customHeight="true" outlineLevel="0" collapsed="false">
      <c r="A4" s="19" t="s">
        <v>24</v>
      </c>
      <c r="B4" s="20" t="s">
        <v>25</v>
      </c>
      <c r="C4" s="20" t="s">
        <v>26</v>
      </c>
      <c r="D4" s="21" t="s">
        <v>27</v>
      </c>
      <c r="E4" s="22" t="s">
        <v>28</v>
      </c>
    </row>
    <row r="5" customFormat="false" ht="26.85" hidden="false" customHeight="false" outlineLevel="0" collapsed="false">
      <c r="A5" s="23" t="n">
        <v>1</v>
      </c>
      <c r="B5" s="24" t="s">
        <v>29</v>
      </c>
      <c r="C5" s="24" t="s">
        <v>30</v>
      </c>
      <c r="D5" s="23"/>
      <c r="E5" s="24"/>
    </row>
    <row r="6" customFormat="false" ht="26.85" hidden="false" customHeight="false" outlineLevel="0" collapsed="false">
      <c r="A6" s="25" t="n">
        <v>2</v>
      </c>
      <c r="B6" s="26" t="s">
        <v>31</v>
      </c>
      <c r="C6" s="26" t="s">
        <v>32</v>
      </c>
      <c r="D6" s="25"/>
      <c r="E6" s="26"/>
    </row>
    <row r="7" customFormat="false" ht="39.55" hidden="false" customHeight="false" outlineLevel="0" collapsed="false">
      <c r="A7" s="23" t="n">
        <v>3</v>
      </c>
      <c r="B7" s="24" t="s">
        <v>33</v>
      </c>
      <c r="C7" s="24" t="s">
        <v>34</v>
      </c>
      <c r="D7" s="23"/>
      <c r="E7" s="24"/>
    </row>
    <row r="8" customFormat="false" ht="39.55" hidden="false" customHeight="false" outlineLevel="0" collapsed="false">
      <c r="A8" s="25" t="n">
        <v>4</v>
      </c>
      <c r="B8" s="26" t="s">
        <v>35</v>
      </c>
      <c r="C8" s="26" t="s">
        <v>36</v>
      </c>
      <c r="D8" s="25"/>
      <c r="E8" s="26"/>
    </row>
    <row r="9" customFormat="false" ht="26.85" hidden="false" customHeight="false" outlineLevel="0" collapsed="false">
      <c r="A9" s="23" t="n">
        <v>5</v>
      </c>
      <c r="B9" s="24" t="s">
        <v>37</v>
      </c>
      <c r="C9" s="24" t="s">
        <v>38</v>
      </c>
      <c r="D9" s="23"/>
      <c r="E9" s="24"/>
    </row>
    <row r="10" customFormat="false" ht="26.85" hidden="false" customHeight="false" outlineLevel="0" collapsed="false">
      <c r="A10" s="25" t="n">
        <v>6</v>
      </c>
      <c r="B10" s="26" t="s">
        <v>39</v>
      </c>
      <c r="C10" s="26" t="s">
        <v>40</v>
      </c>
      <c r="D10" s="25"/>
      <c r="E10" s="26"/>
    </row>
  </sheetData>
  <mergeCells count="3">
    <mergeCell ref="A1:E1"/>
    <mergeCell ref="A2:E2"/>
    <mergeCell ref="A3:E3"/>
  </mergeCells>
  <conditionalFormatting sqref="D5:D10">
    <cfRule type="cellIs" priority="2" operator="equal" aboveAverage="0" equalAverage="0" bottom="0" percent="0" rank="0" text="" dxfId="0">
      <formula>"Pass"</formula>
    </cfRule>
    <cfRule type="cellIs" priority="3" operator="equal" aboveAverage="0" equalAverage="0" bottom="0" percent="0" rank="0" text="" dxfId="1">
      <formula>"Fail"</formula>
    </cfRule>
    <cfRule type="cellIs" priority="4" operator="equal" aboveAverage="0" equalAverage="0" bottom="0" percent="0" rank="0" text="" dxfId="2">
      <formula>"Blocked"</formula>
    </cfRule>
  </conditionalFormatting>
  <dataValidations count="1">
    <dataValidation allowBlank="true" errorStyle="stop" operator="between" prompt="Pass / Fail / Blocked" showDropDown="false" showErrorMessage="false" showInputMessage="false" sqref="D5:D10" type="list">
      <formula1>"Pass,Fail,Blocked"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1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60"/>
    <col collapsed="false" customWidth="true" hidden="false" outlineLevel="0" max="4" min="4" style="1" width="13"/>
    <col collapsed="false" customWidth="true" hidden="false" outlineLevel="0" max="5" min="5" style="1" width="34"/>
  </cols>
  <sheetData>
    <row r="1" customFormat="false" ht="30" hidden="false" customHeight="true" outlineLevel="0" collapsed="false">
      <c r="A1" s="16" t="s">
        <v>18</v>
      </c>
      <c r="B1" s="16"/>
      <c r="C1" s="16"/>
      <c r="D1" s="16"/>
      <c r="E1" s="16"/>
    </row>
    <row r="2" customFormat="false" ht="15.75" hidden="false" customHeight="true" outlineLevel="0" collapsed="false">
      <c r="A2" s="17" t="s">
        <v>23</v>
      </c>
      <c r="B2" s="17"/>
      <c r="C2" s="17"/>
      <c r="D2" s="17"/>
      <c r="E2" s="17"/>
    </row>
    <row r="3" customFormat="false" ht="18" hidden="false" customHeight="true" outlineLevel="0" collapsed="false">
      <c r="A3" s="18" t="str">
        <f aca="false">CONCATENATE("Progress:  ",COUNTIF(D5:D5000,"Pass")," Pass    ",COUNTIF(D5:D5000,"Fail")," Fail    ",COUNTIF(D5:D5000,"Blocked")," Blocked     /  ",13," steps")</f>
        <v>Progress:  0 Pass    0 Fail    0 Blocked     /  13 steps</v>
      </c>
      <c r="B3" s="18"/>
      <c r="C3" s="18"/>
      <c r="D3" s="18"/>
      <c r="E3" s="18"/>
    </row>
    <row r="4" customFormat="false" ht="25.5" hidden="false" customHeight="true" outlineLevel="0" collapsed="false">
      <c r="A4" s="19" t="s">
        <v>24</v>
      </c>
      <c r="B4" s="20" t="s">
        <v>25</v>
      </c>
      <c r="C4" s="20" t="s">
        <v>26</v>
      </c>
      <c r="D4" s="21" t="s">
        <v>27</v>
      </c>
      <c r="E4" s="22" t="s">
        <v>28</v>
      </c>
    </row>
    <row r="5" customFormat="false" ht="26.85" hidden="false" customHeight="false" outlineLevel="0" collapsed="false">
      <c r="A5" s="23" t="n">
        <v>1</v>
      </c>
      <c r="B5" s="24" t="s">
        <v>29</v>
      </c>
      <c r="C5" s="24" t="s">
        <v>30</v>
      </c>
      <c r="D5" s="23"/>
      <c r="E5" s="24"/>
    </row>
    <row r="6" customFormat="false" ht="26.85" hidden="false" customHeight="false" outlineLevel="0" collapsed="false">
      <c r="A6" s="25" t="n">
        <v>2</v>
      </c>
      <c r="B6" s="26" t="s">
        <v>41</v>
      </c>
      <c r="C6" s="26" t="s">
        <v>42</v>
      </c>
      <c r="D6" s="25"/>
      <c r="E6" s="26"/>
    </row>
    <row r="7" customFormat="false" ht="26.85" hidden="false" customHeight="false" outlineLevel="0" collapsed="false">
      <c r="A7" s="23" t="n">
        <v>3</v>
      </c>
      <c r="B7" s="24" t="s">
        <v>43</v>
      </c>
      <c r="C7" s="24" t="s">
        <v>44</v>
      </c>
      <c r="D7" s="23"/>
      <c r="E7" s="24"/>
    </row>
    <row r="8" customFormat="false" ht="39.55" hidden="false" customHeight="false" outlineLevel="0" collapsed="false">
      <c r="A8" s="25" t="n">
        <v>4</v>
      </c>
      <c r="B8" s="26" t="s">
        <v>45</v>
      </c>
      <c r="C8" s="26" t="s">
        <v>46</v>
      </c>
      <c r="D8" s="25"/>
      <c r="E8" s="26"/>
    </row>
    <row r="9" customFormat="false" ht="26.85" hidden="false" customHeight="false" outlineLevel="0" collapsed="false">
      <c r="A9" s="23" t="n">
        <v>5</v>
      </c>
      <c r="B9" s="24" t="s">
        <v>47</v>
      </c>
      <c r="C9" s="24" t="s">
        <v>48</v>
      </c>
      <c r="D9" s="23"/>
      <c r="E9" s="24"/>
    </row>
    <row r="10" customFormat="false" ht="39.55" hidden="false" customHeight="false" outlineLevel="0" collapsed="false">
      <c r="A10" s="25" t="n">
        <v>6</v>
      </c>
      <c r="B10" s="26" t="s">
        <v>49</v>
      </c>
      <c r="C10" s="26" t="s">
        <v>50</v>
      </c>
      <c r="D10" s="25"/>
      <c r="E10" s="26"/>
    </row>
    <row r="11" customFormat="false" ht="15" hidden="false" customHeight="false" outlineLevel="0" collapsed="false">
      <c r="A11" s="23" t="n">
        <v>7</v>
      </c>
      <c r="B11" s="24" t="s">
        <v>51</v>
      </c>
      <c r="C11" s="24" t="s">
        <v>52</v>
      </c>
      <c r="D11" s="23"/>
      <c r="E11" s="24"/>
    </row>
    <row r="12" customFormat="false" ht="52.2" hidden="false" customHeight="false" outlineLevel="0" collapsed="false">
      <c r="A12" s="25" t="n">
        <v>8</v>
      </c>
      <c r="B12" s="26" t="s">
        <v>53</v>
      </c>
      <c r="C12" s="26" t="s">
        <v>54</v>
      </c>
      <c r="D12" s="25"/>
      <c r="E12" s="26"/>
    </row>
    <row r="13" customFormat="false" ht="39.55" hidden="false" customHeight="false" outlineLevel="0" collapsed="false">
      <c r="A13" s="23" t="n">
        <v>9</v>
      </c>
      <c r="B13" s="24" t="s">
        <v>55</v>
      </c>
      <c r="C13" s="24" t="s">
        <v>56</v>
      </c>
      <c r="D13" s="23"/>
      <c r="E13" s="24"/>
    </row>
    <row r="14" customFormat="false" ht="26.85" hidden="false" customHeight="false" outlineLevel="0" collapsed="false">
      <c r="A14" s="25" t="n">
        <v>10</v>
      </c>
      <c r="B14" s="26" t="s">
        <v>57</v>
      </c>
      <c r="C14" s="26" t="s">
        <v>58</v>
      </c>
      <c r="D14" s="25"/>
      <c r="E14" s="26"/>
    </row>
    <row r="15" customFormat="false" ht="39.55" hidden="false" customHeight="false" outlineLevel="0" collapsed="false">
      <c r="A15" s="23" t="n">
        <v>11</v>
      </c>
      <c r="B15" s="24" t="s">
        <v>59</v>
      </c>
      <c r="C15" s="24" t="s">
        <v>60</v>
      </c>
      <c r="D15" s="23"/>
      <c r="E15" s="24"/>
    </row>
    <row r="16" customFormat="false" ht="26.85" hidden="false" customHeight="false" outlineLevel="0" collapsed="false">
      <c r="A16" s="25" t="n">
        <v>12</v>
      </c>
      <c r="B16" s="26" t="s">
        <v>61</v>
      </c>
      <c r="C16" s="26" t="s">
        <v>62</v>
      </c>
      <c r="D16" s="25"/>
      <c r="E16" s="26"/>
    </row>
    <row r="17" customFormat="false" ht="26.85" hidden="false" customHeight="false" outlineLevel="0" collapsed="false">
      <c r="A17" s="23" t="n">
        <v>13</v>
      </c>
      <c r="B17" s="24" t="s">
        <v>63</v>
      </c>
      <c r="C17" s="24" t="s">
        <v>64</v>
      </c>
      <c r="D17" s="23"/>
      <c r="E17" s="24"/>
    </row>
  </sheetData>
  <mergeCells count="3">
    <mergeCell ref="A1:E1"/>
    <mergeCell ref="A2:E2"/>
    <mergeCell ref="A3:E3"/>
  </mergeCells>
  <conditionalFormatting sqref="D5:D17">
    <cfRule type="cellIs" priority="2" operator="equal" aboveAverage="0" equalAverage="0" bottom="0" percent="0" rank="0" text="" dxfId="0">
      <formula>"Pass"</formula>
    </cfRule>
    <cfRule type="cellIs" priority="3" operator="equal" aboveAverage="0" equalAverage="0" bottom="0" percent="0" rank="0" text="" dxfId="1">
      <formula>"Fail"</formula>
    </cfRule>
    <cfRule type="cellIs" priority="4" operator="equal" aboveAverage="0" equalAverage="0" bottom="0" percent="0" rank="0" text="" dxfId="2">
      <formula>"Blocked"</formula>
    </cfRule>
  </conditionalFormatting>
  <dataValidations count="1">
    <dataValidation allowBlank="true" errorStyle="stop" operator="between" prompt="Pass / Fail / Blocked" showDropDown="false" showErrorMessage="false" showInputMessage="false" sqref="D5:D17" type="list">
      <formula1>"Pass,Fail,Blocked"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9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60"/>
    <col collapsed="false" customWidth="true" hidden="false" outlineLevel="0" max="4" min="4" style="1" width="13"/>
    <col collapsed="false" customWidth="true" hidden="false" outlineLevel="0" max="5" min="5" style="1" width="34"/>
  </cols>
  <sheetData>
    <row r="1" customFormat="false" ht="30" hidden="false" customHeight="true" outlineLevel="0" collapsed="false">
      <c r="A1" s="16" t="s">
        <v>19</v>
      </c>
      <c r="B1" s="16"/>
      <c r="C1" s="16"/>
      <c r="D1" s="16"/>
      <c r="E1" s="16"/>
    </row>
    <row r="2" customFormat="false" ht="15.75" hidden="false" customHeight="true" outlineLevel="0" collapsed="false">
      <c r="A2" s="17" t="s">
        <v>23</v>
      </c>
      <c r="B2" s="17"/>
      <c r="C2" s="17"/>
      <c r="D2" s="17"/>
      <c r="E2" s="17"/>
    </row>
    <row r="3" customFormat="false" ht="18" hidden="false" customHeight="true" outlineLevel="0" collapsed="false">
      <c r="A3" s="18" t="str">
        <f aca="false">CONCATENATE("Progress:  ",COUNTIF(D5:D5000,"Pass")," Pass    ",COUNTIF(D5:D5000,"Fail")," Fail    ",COUNTIF(D5:D5000,"Blocked")," Blocked     /  ",91," steps")</f>
        <v>Progress:  0 Pass    0 Fail    0 Blocked     /  91 steps</v>
      </c>
      <c r="B3" s="18"/>
      <c r="C3" s="18"/>
      <c r="D3" s="18"/>
      <c r="E3" s="18"/>
    </row>
    <row r="4" customFormat="false" ht="25.5" hidden="false" customHeight="true" outlineLevel="0" collapsed="false">
      <c r="A4" s="19" t="s">
        <v>24</v>
      </c>
      <c r="B4" s="20" t="s">
        <v>25</v>
      </c>
      <c r="C4" s="20" t="s">
        <v>26</v>
      </c>
      <c r="D4" s="21" t="s">
        <v>27</v>
      </c>
      <c r="E4" s="22" t="s">
        <v>28</v>
      </c>
    </row>
    <row r="5" customFormat="false" ht="26.85" hidden="false" customHeight="false" outlineLevel="0" collapsed="false">
      <c r="A5" s="23" t="n">
        <v>1</v>
      </c>
      <c r="B5" s="24" t="s">
        <v>29</v>
      </c>
      <c r="C5" s="24" t="s">
        <v>30</v>
      </c>
      <c r="D5" s="23"/>
      <c r="E5" s="24"/>
    </row>
    <row r="6" customFormat="false" ht="39.55" hidden="false" customHeight="false" outlineLevel="0" collapsed="false">
      <c r="A6" s="25" t="n">
        <v>2</v>
      </c>
      <c r="B6" s="26" t="s">
        <v>65</v>
      </c>
      <c r="C6" s="26" t="s">
        <v>66</v>
      </c>
      <c r="D6" s="25"/>
      <c r="E6" s="26"/>
    </row>
    <row r="7" customFormat="false" ht="39.55" hidden="false" customHeight="false" outlineLevel="0" collapsed="false">
      <c r="A7" s="23" t="n">
        <v>3</v>
      </c>
      <c r="B7" s="24" t="s">
        <v>67</v>
      </c>
      <c r="C7" s="24" t="s">
        <v>68</v>
      </c>
      <c r="D7" s="23"/>
      <c r="E7" s="24"/>
    </row>
    <row r="8" customFormat="false" ht="26.85" hidden="false" customHeight="false" outlineLevel="0" collapsed="false">
      <c r="A8" s="25" t="n">
        <v>4</v>
      </c>
      <c r="B8" s="26" t="s">
        <v>69</v>
      </c>
      <c r="C8" s="26" t="s">
        <v>70</v>
      </c>
      <c r="D8" s="25"/>
      <c r="E8" s="26"/>
    </row>
    <row r="9" customFormat="false" ht="26.85" hidden="false" customHeight="false" outlineLevel="0" collapsed="false">
      <c r="A9" s="23" t="n">
        <v>5</v>
      </c>
      <c r="B9" s="24" t="s">
        <v>71</v>
      </c>
      <c r="C9" s="24" t="s">
        <v>72</v>
      </c>
      <c r="D9" s="23"/>
      <c r="E9" s="24"/>
    </row>
    <row r="10" customFormat="false" ht="26.85" hidden="false" customHeight="false" outlineLevel="0" collapsed="false">
      <c r="A10" s="25" t="n">
        <v>6</v>
      </c>
      <c r="B10" s="26" t="s">
        <v>73</v>
      </c>
      <c r="C10" s="26" t="s">
        <v>74</v>
      </c>
      <c r="D10" s="25"/>
      <c r="E10" s="26"/>
    </row>
    <row r="11" customFormat="false" ht="26.85" hidden="false" customHeight="false" outlineLevel="0" collapsed="false">
      <c r="A11" s="23" t="n">
        <v>7</v>
      </c>
      <c r="B11" s="24" t="s">
        <v>75</v>
      </c>
      <c r="C11" s="24" t="s">
        <v>76</v>
      </c>
      <c r="D11" s="23"/>
      <c r="E11" s="24"/>
    </row>
    <row r="12" customFormat="false" ht="26.85" hidden="false" customHeight="false" outlineLevel="0" collapsed="false">
      <c r="A12" s="25" t="n">
        <v>8</v>
      </c>
      <c r="B12" s="26" t="s">
        <v>77</v>
      </c>
      <c r="C12" s="26" t="s">
        <v>78</v>
      </c>
      <c r="D12" s="25"/>
      <c r="E12" s="26"/>
    </row>
    <row r="13" customFormat="false" ht="39.55" hidden="false" customHeight="false" outlineLevel="0" collapsed="false">
      <c r="A13" s="23" t="n">
        <v>9</v>
      </c>
      <c r="B13" s="24" t="s">
        <v>79</v>
      </c>
      <c r="C13" s="24" t="s">
        <v>80</v>
      </c>
      <c r="D13" s="23"/>
      <c r="E13" s="24"/>
    </row>
    <row r="14" customFormat="false" ht="26.85" hidden="false" customHeight="false" outlineLevel="0" collapsed="false">
      <c r="A14" s="25" t="n">
        <v>10</v>
      </c>
      <c r="B14" s="26" t="s">
        <v>81</v>
      </c>
      <c r="C14" s="26" t="s">
        <v>82</v>
      </c>
      <c r="D14" s="25"/>
      <c r="E14" s="26"/>
    </row>
    <row r="15" customFormat="false" ht="26.85" hidden="false" customHeight="false" outlineLevel="0" collapsed="false">
      <c r="A15" s="23" t="n">
        <v>11</v>
      </c>
      <c r="B15" s="24" t="s">
        <v>77</v>
      </c>
      <c r="C15" s="24" t="s">
        <v>83</v>
      </c>
      <c r="D15" s="23"/>
      <c r="E15" s="24"/>
    </row>
    <row r="16" customFormat="false" ht="39.55" hidden="false" customHeight="false" outlineLevel="0" collapsed="false">
      <c r="A16" s="25" t="n">
        <v>12</v>
      </c>
      <c r="B16" s="26" t="s">
        <v>84</v>
      </c>
      <c r="C16" s="26" t="s">
        <v>85</v>
      </c>
      <c r="D16" s="25"/>
      <c r="E16" s="26"/>
    </row>
    <row r="17" customFormat="false" ht="26.85" hidden="false" customHeight="false" outlineLevel="0" collapsed="false">
      <c r="A17" s="23" t="n">
        <v>13</v>
      </c>
      <c r="B17" s="24" t="s">
        <v>86</v>
      </c>
      <c r="C17" s="24" t="s">
        <v>87</v>
      </c>
      <c r="D17" s="23"/>
      <c r="E17" s="24"/>
    </row>
    <row r="18" customFormat="false" ht="26.85" hidden="false" customHeight="false" outlineLevel="0" collapsed="false">
      <c r="A18" s="25" t="n">
        <v>14</v>
      </c>
      <c r="B18" s="26" t="s">
        <v>88</v>
      </c>
      <c r="C18" s="26" t="s">
        <v>89</v>
      </c>
      <c r="D18" s="25"/>
      <c r="E18" s="26"/>
    </row>
    <row r="19" customFormat="false" ht="26.85" hidden="false" customHeight="false" outlineLevel="0" collapsed="false">
      <c r="A19" s="23" t="n">
        <v>15</v>
      </c>
      <c r="B19" s="24" t="s">
        <v>77</v>
      </c>
      <c r="C19" s="24" t="s">
        <v>90</v>
      </c>
      <c r="D19" s="23"/>
      <c r="E19" s="24"/>
    </row>
    <row r="20" customFormat="false" ht="39.55" hidden="false" customHeight="false" outlineLevel="0" collapsed="false">
      <c r="A20" s="25" t="n">
        <v>16</v>
      </c>
      <c r="B20" s="26" t="s">
        <v>91</v>
      </c>
      <c r="C20" s="26" t="s">
        <v>92</v>
      </c>
      <c r="D20" s="25"/>
      <c r="E20" s="26"/>
    </row>
    <row r="21" customFormat="false" ht="26.85" hidden="false" customHeight="false" outlineLevel="0" collapsed="false">
      <c r="A21" s="23" t="n">
        <v>17</v>
      </c>
      <c r="B21" s="24" t="s">
        <v>93</v>
      </c>
      <c r="C21" s="24" t="s">
        <v>94</v>
      </c>
      <c r="D21" s="23"/>
      <c r="E21" s="24"/>
    </row>
    <row r="22" customFormat="false" ht="26.85" hidden="false" customHeight="false" outlineLevel="0" collapsed="false">
      <c r="A22" s="25" t="n">
        <v>18</v>
      </c>
      <c r="B22" s="26" t="s">
        <v>77</v>
      </c>
      <c r="C22" s="26" t="s">
        <v>95</v>
      </c>
      <c r="D22" s="25"/>
      <c r="E22" s="26"/>
    </row>
    <row r="23" customFormat="false" ht="26.85" hidden="false" customHeight="false" outlineLevel="0" collapsed="false">
      <c r="A23" s="23" t="n">
        <v>19</v>
      </c>
      <c r="B23" s="24" t="s">
        <v>96</v>
      </c>
      <c r="C23" s="24" t="s">
        <v>97</v>
      </c>
      <c r="D23" s="23"/>
      <c r="E23" s="24"/>
    </row>
    <row r="24" customFormat="false" ht="52.2" hidden="false" customHeight="false" outlineLevel="0" collapsed="false">
      <c r="A24" s="25" t="n">
        <v>20</v>
      </c>
      <c r="B24" s="26" t="s">
        <v>98</v>
      </c>
      <c r="C24" s="26" t="s">
        <v>99</v>
      </c>
      <c r="D24" s="25"/>
      <c r="E24" s="26"/>
    </row>
    <row r="25" customFormat="false" ht="26.85" hidden="false" customHeight="false" outlineLevel="0" collapsed="false">
      <c r="A25" s="23" t="n">
        <v>21</v>
      </c>
      <c r="B25" s="24" t="s">
        <v>100</v>
      </c>
      <c r="C25" s="24" t="s">
        <v>101</v>
      </c>
      <c r="D25" s="23"/>
      <c r="E25" s="24"/>
    </row>
    <row r="26" customFormat="false" ht="26.85" hidden="false" customHeight="false" outlineLevel="0" collapsed="false">
      <c r="A26" s="25" t="n">
        <v>22</v>
      </c>
      <c r="B26" s="26" t="s">
        <v>102</v>
      </c>
      <c r="C26" s="26" t="s">
        <v>103</v>
      </c>
      <c r="D26" s="25"/>
      <c r="E26" s="26"/>
    </row>
    <row r="27" customFormat="false" ht="26.85" hidden="false" customHeight="false" outlineLevel="0" collapsed="false">
      <c r="A27" s="23" t="n">
        <v>23</v>
      </c>
      <c r="B27" s="24" t="s">
        <v>104</v>
      </c>
      <c r="C27" s="24" t="s">
        <v>105</v>
      </c>
      <c r="D27" s="23"/>
      <c r="E27" s="24"/>
    </row>
    <row r="28" customFormat="false" ht="26.85" hidden="false" customHeight="false" outlineLevel="0" collapsed="false">
      <c r="A28" s="25" t="n">
        <v>24</v>
      </c>
      <c r="B28" s="26" t="s">
        <v>106</v>
      </c>
      <c r="C28" s="26" t="s">
        <v>107</v>
      </c>
      <c r="D28" s="25"/>
      <c r="E28" s="26"/>
    </row>
    <row r="29" customFormat="false" ht="26.85" hidden="false" customHeight="false" outlineLevel="0" collapsed="false">
      <c r="A29" s="23" t="n">
        <v>25</v>
      </c>
      <c r="B29" s="24" t="s">
        <v>108</v>
      </c>
      <c r="C29" s="24" t="s">
        <v>109</v>
      </c>
      <c r="D29" s="23"/>
      <c r="E29" s="24"/>
    </row>
    <row r="30" customFormat="false" ht="39.55" hidden="false" customHeight="false" outlineLevel="0" collapsed="false">
      <c r="A30" s="25" t="n">
        <v>26</v>
      </c>
      <c r="B30" s="26" t="s">
        <v>110</v>
      </c>
      <c r="C30" s="26" t="s">
        <v>111</v>
      </c>
      <c r="D30" s="25"/>
      <c r="E30" s="26"/>
    </row>
    <row r="31" customFormat="false" ht="39.55" hidden="false" customHeight="false" outlineLevel="0" collapsed="false">
      <c r="A31" s="23" t="n">
        <v>27</v>
      </c>
      <c r="B31" s="24" t="s">
        <v>112</v>
      </c>
      <c r="C31" s="24" t="s">
        <v>113</v>
      </c>
      <c r="D31" s="23"/>
      <c r="E31" s="24"/>
    </row>
    <row r="32" customFormat="false" ht="26.85" hidden="false" customHeight="false" outlineLevel="0" collapsed="false">
      <c r="A32" s="25" t="n">
        <v>28</v>
      </c>
      <c r="B32" s="26" t="s">
        <v>114</v>
      </c>
      <c r="C32" s="26" t="s">
        <v>115</v>
      </c>
      <c r="D32" s="25"/>
      <c r="E32" s="26"/>
    </row>
    <row r="33" customFormat="false" ht="39.55" hidden="false" customHeight="false" outlineLevel="0" collapsed="false">
      <c r="A33" s="23" t="n">
        <v>29</v>
      </c>
      <c r="B33" s="24" t="s">
        <v>116</v>
      </c>
      <c r="C33" s="24" t="s">
        <v>117</v>
      </c>
      <c r="D33" s="23"/>
      <c r="E33" s="24"/>
    </row>
    <row r="34" customFormat="false" ht="52.2" hidden="false" customHeight="false" outlineLevel="0" collapsed="false">
      <c r="A34" s="25" t="n">
        <v>30</v>
      </c>
      <c r="B34" s="26" t="s">
        <v>118</v>
      </c>
      <c r="C34" s="26" t="s">
        <v>119</v>
      </c>
      <c r="D34" s="25"/>
      <c r="E34" s="26"/>
    </row>
    <row r="35" customFormat="false" ht="26.85" hidden="false" customHeight="false" outlineLevel="0" collapsed="false">
      <c r="A35" s="23" t="n">
        <v>31</v>
      </c>
      <c r="B35" s="24" t="s">
        <v>120</v>
      </c>
      <c r="C35" s="24" t="s">
        <v>121</v>
      </c>
      <c r="D35" s="23"/>
      <c r="E35" s="24"/>
    </row>
    <row r="36" customFormat="false" ht="15" hidden="false" customHeight="false" outlineLevel="0" collapsed="false">
      <c r="A36" s="25" t="n">
        <v>32</v>
      </c>
      <c r="B36" s="26" t="s">
        <v>122</v>
      </c>
      <c r="C36" s="26" t="s">
        <v>123</v>
      </c>
      <c r="D36" s="25"/>
      <c r="E36" s="26"/>
    </row>
    <row r="37" customFormat="false" ht="26.85" hidden="false" customHeight="false" outlineLevel="0" collapsed="false">
      <c r="A37" s="23" t="n">
        <v>33</v>
      </c>
      <c r="B37" s="24" t="s">
        <v>124</v>
      </c>
      <c r="C37" s="24" t="s">
        <v>125</v>
      </c>
      <c r="D37" s="23"/>
      <c r="E37" s="24"/>
    </row>
    <row r="38" customFormat="false" ht="26.85" hidden="false" customHeight="false" outlineLevel="0" collapsed="false">
      <c r="A38" s="25" t="n">
        <v>34</v>
      </c>
      <c r="B38" s="26" t="s">
        <v>126</v>
      </c>
      <c r="C38" s="26" t="s">
        <v>127</v>
      </c>
      <c r="D38" s="25"/>
      <c r="E38" s="26"/>
    </row>
    <row r="39" customFormat="false" ht="26.85" hidden="false" customHeight="false" outlineLevel="0" collapsed="false">
      <c r="A39" s="23" t="n">
        <v>35</v>
      </c>
      <c r="B39" s="24" t="s">
        <v>128</v>
      </c>
      <c r="C39" s="24" t="s">
        <v>129</v>
      </c>
      <c r="D39" s="23"/>
      <c r="E39" s="24"/>
    </row>
    <row r="40" customFormat="false" ht="39.55" hidden="false" customHeight="false" outlineLevel="0" collapsed="false">
      <c r="A40" s="25" t="n">
        <v>36</v>
      </c>
      <c r="B40" s="26" t="s">
        <v>130</v>
      </c>
      <c r="C40" s="26" t="s">
        <v>131</v>
      </c>
      <c r="D40" s="25"/>
      <c r="E40" s="26"/>
    </row>
    <row r="41" customFormat="false" ht="39.55" hidden="false" customHeight="false" outlineLevel="0" collapsed="false">
      <c r="A41" s="23" t="n">
        <v>37</v>
      </c>
      <c r="B41" s="24" t="s">
        <v>132</v>
      </c>
      <c r="C41" s="24" t="s">
        <v>133</v>
      </c>
      <c r="D41" s="23"/>
      <c r="E41" s="24"/>
    </row>
    <row r="42" customFormat="false" ht="26.85" hidden="false" customHeight="false" outlineLevel="0" collapsed="false">
      <c r="A42" s="25" t="n">
        <v>38</v>
      </c>
      <c r="B42" s="26" t="s">
        <v>134</v>
      </c>
      <c r="C42" s="26" t="s">
        <v>135</v>
      </c>
      <c r="D42" s="25"/>
      <c r="E42" s="26"/>
    </row>
    <row r="43" customFormat="false" ht="26.85" hidden="false" customHeight="false" outlineLevel="0" collapsed="false">
      <c r="A43" s="23" t="n">
        <v>39</v>
      </c>
      <c r="B43" s="24" t="s">
        <v>136</v>
      </c>
      <c r="C43" s="24" t="s">
        <v>137</v>
      </c>
      <c r="D43" s="23"/>
      <c r="E43" s="24"/>
    </row>
    <row r="44" customFormat="false" ht="26.85" hidden="false" customHeight="false" outlineLevel="0" collapsed="false">
      <c r="A44" s="25" t="n">
        <v>40</v>
      </c>
      <c r="B44" s="26" t="s">
        <v>138</v>
      </c>
      <c r="C44" s="26" t="s">
        <v>139</v>
      </c>
      <c r="D44" s="25"/>
      <c r="E44" s="26"/>
    </row>
    <row r="45" customFormat="false" ht="15" hidden="false" customHeight="false" outlineLevel="0" collapsed="false">
      <c r="A45" s="23" t="n">
        <v>41</v>
      </c>
      <c r="B45" s="24" t="s">
        <v>140</v>
      </c>
      <c r="C45" s="24" t="s">
        <v>141</v>
      </c>
      <c r="D45" s="23"/>
      <c r="E45" s="24"/>
    </row>
    <row r="46" customFormat="false" ht="39.55" hidden="false" customHeight="false" outlineLevel="0" collapsed="false">
      <c r="A46" s="25" t="n">
        <v>42</v>
      </c>
      <c r="B46" s="26" t="s">
        <v>142</v>
      </c>
      <c r="C46" s="26" t="s">
        <v>143</v>
      </c>
      <c r="D46" s="25"/>
      <c r="E46" s="26"/>
    </row>
    <row r="47" customFormat="false" ht="26.85" hidden="false" customHeight="false" outlineLevel="0" collapsed="false">
      <c r="A47" s="23" t="n">
        <v>43</v>
      </c>
      <c r="B47" s="24" t="s">
        <v>144</v>
      </c>
      <c r="C47" s="24" t="s">
        <v>145</v>
      </c>
      <c r="D47" s="23"/>
      <c r="E47" s="24"/>
    </row>
    <row r="48" customFormat="false" ht="26.85" hidden="false" customHeight="false" outlineLevel="0" collapsed="false">
      <c r="A48" s="25" t="n">
        <v>44</v>
      </c>
      <c r="B48" s="26" t="s">
        <v>146</v>
      </c>
      <c r="C48" s="26" t="s">
        <v>147</v>
      </c>
      <c r="D48" s="25"/>
      <c r="E48" s="26"/>
    </row>
    <row r="49" customFormat="false" ht="26.85" hidden="false" customHeight="false" outlineLevel="0" collapsed="false">
      <c r="A49" s="23" t="n">
        <v>45</v>
      </c>
      <c r="B49" s="24" t="s">
        <v>148</v>
      </c>
      <c r="C49" s="24" t="s">
        <v>149</v>
      </c>
      <c r="D49" s="23"/>
      <c r="E49" s="24"/>
    </row>
    <row r="50" customFormat="false" ht="26.85" hidden="false" customHeight="false" outlineLevel="0" collapsed="false">
      <c r="A50" s="25" t="n">
        <v>46</v>
      </c>
      <c r="B50" s="26" t="s">
        <v>150</v>
      </c>
      <c r="C50" s="26" t="s">
        <v>151</v>
      </c>
      <c r="D50" s="25"/>
      <c r="E50" s="26"/>
    </row>
    <row r="51" customFormat="false" ht="26.85" hidden="false" customHeight="false" outlineLevel="0" collapsed="false">
      <c r="A51" s="23" t="n">
        <v>47</v>
      </c>
      <c r="B51" s="24" t="s">
        <v>110</v>
      </c>
      <c r="C51" s="24" t="s">
        <v>152</v>
      </c>
      <c r="D51" s="23"/>
      <c r="E51" s="24"/>
    </row>
    <row r="52" customFormat="false" ht="39.55" hidden="false" customHeight="false" outlineLevel="0" collapsed="false">
      <c r="A52" s="25" t="n">
        <v>48</v>
      </c>
      <c r="B52" s="26" t="s">
        <v>153</v>
      </c>
      <c r="C52" s="26" t="s">
        <v>154</v>
      </c>
      <c r="D52" s="25"/>
      <c r="E52" s="26"/>
    </row>
    <row r="53" customFormat="false" ht="26.85" hidden="false" customHeight="false" outlineLevel="0" collapsed="false">
      <c r="A53" s="23" t="n">
        <v>49</v>
      </c>
      <c r="B53" s="24" t="s">
        <v>155</v>
      </c>
      <c r="C53" s="24" t="s">
        <v>156</v>
      </c>
      <c r="D53" s="23"/>
      <c r="E53" s="24"/>
    </row>
    <row r="54" customFormat="false" ht="26.85" hidden="false" customHeight="false" outlineLevel="0" collapsed="false">
      <c r="A54" s="25" t="n">
        <v>50</v>
      </c>
      <c r="B54" s="26" t="s">
        <v>157</v>
      </c>
      <c r="C54" s="26" t="s">
        <v>158</v>
      </c>
      <c r="D54" s="25"/>
      <c r="E54" s="26"/>
    </row>
    <row r="55" customFormat="false" ht="26.85" hidden="false" customHeight="false" outlineLevel="0" collapsed="false">
      <c r="A55" s="23" t="n">
        <v>51</v>
      </c>
      <c r="B55" s="24" t="s">
        <v>159</v>
      </c>
      <c r="C55" s="24" t="s">
        <v>160</v>
      </c>
      <c r="D55" s="23"/>
      <c r="E55" s="24"/>
    </row>
    <row r="56" customFormat="false" ht="52.2" hidden="false" customHeight="false" outlineLevel="0" collapsed="false">
      <c r="A56" s="25" t="n">
        <v>52</v>
      </c>
      <c r="B56" s="26" t="s">
        <v>161</v>
      </c>
      <c r="C56" s="26" t="s">
        <v>162</v>
      </c>
      <c r="D56" s="25"/>
      <c r="E56" s="26"/>
    </row>
    <row r="57" customFormat="false" ht="77.6" hidden="false" customHeight="false" outlineLevel="0" collapsed="false">
      <c r="A57" s="23" t="n">
        <v>53</v>
      </c>
      <c r="B57" s="24" t="s">
        <v>163</v>
      </c>
      <c r="C57" s="24" t="s">
        <v>164</v>
      </c>
      <c r="D57" s="23"/>
      <c r="E57" s="24"/>
    </row>
    <row r="58" customFormat="false" ht="39.55" hidden="false" customHeight="false" outlineLevel="0" collapsed="false">
      <c r="A58" s="25" t="n">
        <v>54</v>
      </c>
      <c r="B58" s="26" t="s">
        <v>165</v>
      </c>
      <c r="C58" s="26" t="s">
        <v>166</v>
      </c>
      <c r="D58" s="25"/>
      <c r="E58" s="26"/>
    </row>
    <row r="59" customFormat="false" ht="64.9" hidden="false" customHeight="false" outlineLevel="0" collapsed="false">
      <c r="A59" s="23" t="n">
        <v>55</v>
      </c>
      <c r="B59" s="24" t="s">
        <v>167</v>
      </c>
      <c r="C59" s="24" t="s">
        <v>168</v>
      </c>
      <c r="D59" s="23"/>
      <c r="E59" s="24"/>
    </row>
    <row r="60" customFormat="false" ht="39.55" hidden="false" customHeight="false" outlineLevel="0" collapsed="false">
      <c r="A60" s="25" t="n">
        <v>56</v>
      </c>
      <c r="B60" s="26" t="s">
        <v>169</v>
      </c>
      <c r="C60" s="26" t="s">
        <v>170</v>
      </c>
      <c r="D60" s="25"/>
      <c r="E60" s="26"/>
    </row>
    <row r="61" customFormat="false" ht="52.2" hidden="false" customHeight="false" outlineLevel="0" collapsed="false">
      <c r="A61" s="23" t="n">
        <v>57</v>
      </c>
      <c r="B61" s="24" t="s">
        <v>171</v>
      </c>
      <c r="C61" s="24" t="s">
        <v>172</v>
      </c>
      <c r="D61" s="23"/>
      <c r="E61" s="24"/>
    </row>
    <row r="62" customFormat="false" ht="52.2" hidden="false" customHeight="false" outlineLevel="0" collapsed="false">
      <c r="A62" s="25" t="n">
        <v>58</v>
      </c>
      <c r="B62" s="26" t="s">
        <v>173</v>
      </c>
      <c r="C62" s="26" t="s">
        <v>174</v>
      </c>
      <c r="D62" s="25"/>
      <c r="E62" s="26"/>
    </row>
    <row r="63" customFormat="false" ht="39.55" hidden="false" customHeight="false" outlineLevel="0" collapsed="false">
      <c r="A63" s="23" t="n">
        <v>59</v>
      </c>
      <c r="B63" s="24" t="s">
        <v>175</v>
      </c>
      <c r="C63" s="24" t="s">
        <v>176</v>
      </c>
      <c r="D63" s="23"/>
      <c r="E63" s="24"/>
    </row>
    <row r="64" customFormat="false" ht="26.85" hidden="false" customHeight="false" outlineLevel="0" collapsed="false">
      <c r="A64" s="25" t="n">
        <v>60</v>
      </c>
      <c r="B64" s="26" t="s">
        <v>177</v>
      </c>
      <c r="C64" s="26" t="s">
        <v>178</v>
      </c>
      <c r="D64" s="25"/>
      <c r="E64" s="26"/>
    </row>
    <row r="65" customFormat="false" ht="52.2" hidden="false" customHeight="false" outlineLevel="0" collapsed="false">
      <c r="A65" s="23" t="n">
        <v>61</v>
      </c>
      <c r="B65" s="24" t="s">
        <v>179</v>
      </c>
      <c r="C65" s="24" t="s">
        <v>180</v>
      </c>
      <c r="D65" s="23"/>
      <c r="E65" s="24"/>
    </row>
    <row r="66" customFormat="false" ht="26.85" hidden="false" customHeight="false" outlineLevel="0" collapsed="false">
      <c r="A66" s="25" t="n">
        <v>62</v>
      </c>
      <c r="B66" s="26" t="s">
        <v>181</v>
      </c>
      <c r="C66" s="26" t="s">
        <v>182</v>
      </c>
      <c r="D66" s="25"/>
      <c r="E66" s="26"/>
    </row>
    <row r="67" customFormat="false" ht="39.55" hidden="false" customHeight="false" outlineLevel="0" collapsed="false">
      <c r="A67" s="23" t="n">
        <v>63</v>
      </c>
      <c r="B67" s="24" t="s">
        <v>183</v>
      </c>
      <c r="C67" s="24" t="s">
        <v>170</v>
      </c>
      <c r="D67" s="23"/>
      <c r="E67" s="24"/>
    </row>
    <row r="68" customFormat="false" ht="52.2" hidden="false" customHeight="false" outlineLevel="0" collapsed="false">
      <c r="A68" s="25" t="n">
        <v>64</v>
      </c>
      <c r="B68" s="26" t="s">
        <v>184</v>
      </c>
      <c r="C68" s="26" t="s">
        <v>185</v>
      </c>
      <c r="D68" s="25"/>
      <c r="E68" s="26"/>
    </row>
    <row r="69" customFormat="false" ht="52.2" hidden="false" customHeight="false" outlineLevel="0" collapsed="false">
      <c r="A69" s="23" t="n">
        <v>65</v>
      </c>
      <c r="B69" s="24" t="s">
        <v>186</v>
      </c>
      <c r="C69" s="24" t="s">
        <v>187</v>
      </c>
      <c r="D69" s="23"/>
      <c r="E69" s="24"/>
    </row>
    <row r="70" customFormat="false" ht="39.55" hidden="false" customHeight="false" outlineLevel="0" collapsed="false">
      <c r="A70" s="25" t="n">
        <v>66</v>
      </c>
      <c r="B70" s="26" t="s">
        <v>188</v>
      </c>
      <c r="C70" s="26" t="s">
        <v>189</v>
      </c>
      <c r="D70" s="25"/>
      <c r="E70" s="26"/>
    </row>
    <row r="71" customFormat="false" ht="39.55" hidden="false" customHeight="false" outlineLevel="0" collapsed="false">
      <c r="A71" s="23" t="n">
        <v>67</v>
      </c>
      <c r="B71" s="24" t="s">
        <v>190</v>
      </c>
      <c r="C71" s="24" t="s">
        <v>191</v>
      </c>
      <c r="D71" s="23"/>
      <c r="E71" s="24"/>
    </row>
    <row r="72" customFormat="false" ht="26.85" hidden="false" customHeight="false" outlineLevel="0" collapsed="false">
      <c r="A72" s="25" t="n">
        <v>68</v>
      </c>
      <c r="B72" s="26" t="s">
        <v>192</v>
      </c>
      <c r="C72" s="26" t="s">
        <v>193</v>
      </c>
      <c r="D72" s="25"/>
      <c r="E72" s="26"/>
    </row>
    <row r="73" customFormat="false" ht="52.2" hidden="false" customHeight="false" outlineLevel="0" collapsed="false">
      <c r="A73" s="23" t="n">
        <v>69</v>
      </c>
      <c r="B73" s="24" t="s">
        <v>194</v>
      </c>
      <c r="C73" s="24" t="s">
        <v>195</v>
      </c>
      <c r="D73" s="23"/>
      <c r="E73" s="24"/>
    </row>
    <row r="74" customFormat="false" ht="39.55" hidden="false" customHeight="false" outlineLevel="0" collapsed="false">
      <c r="A74" s="25" t="n">
        <v>70</v>
      </c>
      <c r="B74" s="26" t="s">
        <v>196</v>
      </c>
      <c r="C74" s="26" t="s">
        <v>197</v>
      </c>
      <c r="D74" s="25"/>
      <c r="E74" s="26"/>
    </row>
    <row r="75" customFormat="false" ht="102.95" hidden="false" customHeight="false" outlineLevel="0" collapsed="false">
      <c r="A75" s="23" t="n">
        <v>71</v>
      </c>
      <c r="B75" s="24" t="s">
        <v>198</v>
      </c>
      <c r="C75" s="24" t="s">
        <v>199</v>
      </c>
      <c r="D75" s="23"/>
      <c r="E75" s="24"/>
    </row>
    <row r="76" customFormat="false" ht="39.55" hidden="false" customHeight="false" outlineLevel="0" collapsed="false">
      <c r="A76" s="25" t="n">
        <v>72</v>
      </c>
      <c r="B76" s="26" t="s">
        <v>200</v>
      </c>
      <c r="C76" s="26" t="s">
        <v>201</v>
      </c>
      <c r="D76" s="25"/>
      <c r="E76" s="26"/>
    </row>
    <row r="77" customFormat="false" ht="26.85" hidden="false" customHeight="false" outlineLevel="0" collapsed="false">
      <c r="A77" s="23" t="n">
        <v>73</v>
      </c>
      <c r="B77" s="24" t="s">
        <v>110</v>
      </c>
      <c r="C77" s="24" t="s">
        <v>202</v>
      </c>
      <c r="D77" s="23"/>
      <c r="E77" s="24"/>
    </row>
    <row r="78" customFormat="false" ht="52.2" hidden="false" customHeight="false" outlineLevel="0" collapsed="false">
      <c r="A78" s="25" t="n">
        <v>74</v>
      </c>
      <c r="B78" s="26" t="s">
        <v>203</v>
      </c>
      <c r="C78" s="26" t="s">
        <v>204</v>
      </c>
      <c r="D78" s="25"/>
      <c r="E78" s="26"/>
    </row>
    <row r="79" customFormat="false" ht="26.85" hidden="false" customHeight="false" outlineLevel="0" collapsed="false">
      <c r="A79" s="23" t="n">
        <v>75</v>
      </c>
      <c r="B79" s="24" t="s">
        <v>205</v>
      </c>
      <c r="C79" s="24" t="s">
        <v>206</v>
      </c>
      <c r="D79" s="23"/>
      <c r="E79" s="24"/>
    </row>
    <row r="80" customFormat="false" ht="52.2" hidden="false" customHeight="false" outlineLevel="0" collapsed="false">
      <c r="A80" s="25" t="n">
        <v>76</v>
      </c>
      <c r="B80" s="26" t="s">
        <v>207</v>
      </c>
      <c r="C80" s="26" t="s">
        <v>208</v>
      </c>
      <c r="D80" s="25"/>
      <c r="E80" s="26"/>
    </row>
    <row r="81" customFormat="false" ht="39.55" hidden="false" customHeight="false" outlineLevel="0" collapsed="false">
      <c r="A81" s="23" t="n">
        <v>77</v>
      </c>
      <c r="B81" s="24" t="s">
        <v>209</v>
      </c>
      <c r="C81" s="24" t="s">
        <v>210</v>
      </c>
      <c r="D81" s="23"/>
      <c r="E81" s="24"/>
    </row>
    <row r="82" customFormat="false" ht="39.55" hidden="false" customHeight="false" outlineLevel="0" collapsed="false">
      <c r="A82" s="25" t="n">
        <v>78</v>
      </c>
      <c r="B82" s="26" t="s">
        <v>211</v>
      </c>
      <c r="C82" s="26" t="s">
        <v>212</v>
      </c>
      <c r="D82" s="25"/>
      <c r="E82" s="26"/>
    </row>
    <row r="83" customFormat="false" ht="39.55" hidden="false" customHeight="false" outlineLevel="0" collapsed="false">
      <c r="A83" s="23" t="n">
        <v>79</v>
      </c>
      <c r="B83" s="24" t="s">
        <v>213</v>
      </c>
      <c r="C83" s="24" t="s">
        <v>214</v>
      </c>
      <c r="D83" s="23"/>
      <c r="E83" s="24"/>
    </row>
    <row r="84" customFormat="false" ht="26.85" hidden="false" customHeight="false" outlineLevel="0" collapsed="false">
      <c r="A84" s="25" t="n">
        <v>80</v>
      </c>
      <c r="B84" s="26" t="s">
        <v>215</v>
      </c>
      <c r="C84" s="26" t="s">
        <v>216</v>
      </c>
      <c r="D84" s="25"/>
      <c r="E84" s="26"/>
    </row>
    <row r="85" customFormat="false" ht="26.85" hidden="false" customHeight="false" outlineLevel="0" collapsed="false">
      <c r="A85" s="23" t="n">
        <v>81</v>
      </c>
      <c r="B85" s="24" t="s">
        <v>217</v>
      </c>
      <c r="C85" s="24" t="s">
        <v>218</v>
      </c>
      <c r="D85" s="23"/>
      <c r="E85" s="24"/>
    </row>
    <row r="86" customFormat="false" ht="39.55" hidden="false" customHeight="false" outlineLevel="0" collapsed="false">
      <c r="A86" s="25" t="n">
        <v>82</v>
      </c>
      <c r="B86" s="26" t="s">
        <v>219</v>
      </c>
      <c r="C86" s="26" t="s">
        <v>220</v>
      </c>
      <c r="D86" s="25"/>
      <c r="E86" s="26"/>
    </row>
    <row r="87" customFormat="false" ht="26.85" hidden="false" customHeight="false" outlineLevel="0" collapsed="false">
      <c r="A87" s="23" t="n">
        <v>83</v>
      </c>
      <c r="B87" s="24" t="s">
        <v>221</v>
      </c>
      <c r="C87" s="24" t="s">
        <v>222</v>
      </c>
      <c r="D87" s="23"/>
      <c r="E87" s="24"/>
    </row>
    <row r="88" customFormat="false" ht="26.85" hidden="false" customHeight="false" outlineLevel="0" collapsed="false">
      <c r="A88" s="25" t="n">
        <v>84</v>
      </c>
      <c r="B88" s="26" t="s">
        <v>223</v>
      </c>
      <c r="C88" s="26" t="s">
        <v>80</v>
      </c>
      <c r="D88" s="25"/>
      <c r="E88" s="26"/>
    </row>
    <row r="89" customFormat="false" ht="26.85" hidden="false" customHeight="false" outlineLevel="0" collapsed="false">
      <c r="A89" s="23" t="n">
        <v>85</v>
      </c>
      <c r="B89" s="24" t="s">
        <v>224</v>
      </c>
      <c r="C89" s="24" t="s">
        <v>225</v>
      </c>
      <c r="D89" s="23"/>
      <c r="E89" s="24"/>
    </row>
    <row r="90" customFormat="false" ht="39.55" hidden="false" customHeight="false" outlineLevel="0" collapsed="false">
      <c r="A90" s="25" t="n">
        <v>86</v>
      </c>
      <c r="B90" s="26" t="s">
        <v>226</v>
      </c>
      <c r="C90" s="26" t="s">
        <v>227</v>
      </c>
      <c r="D90" s="25"/>
      <c r="E90" s="26"/>
    </row>
    <row r="91" customFormat="false" ht="52.2" hidden="false" customHeight="false" outlineLevel="0" collapsed="false">
      <c r="A91" s="23" t="n">
        <v>87</v>
      </c>
      <c r="B91" s="24" t="s">
        <v>228</v>
      </c>
      <c r="C91" s="24" t="s">
        <v>229</v>
      </c>
      <c r="D91" s="23"/>
      <c r="E91" s="24"/>
    </row>
    <row r="92" customFormat="false" ht="39.55" hidden="false" customHeight="false" outlineLevel="0" collapsed="false">
      <c r="A92" s="25" t="n">
        <v>88</v>
      </c>
      <c r="B92" s="26" t="s">
        <v>230</v>
      </c>
      <c r="C92" s="26" t="s">
        <v>231</v>
      </c>
      <c r="D92" s="25"/>
      <c r="E92" s="26"/>
    </row>
    <row r="93" customFormat="false" ht="39.55" hidden="false" customHeight="false" outlineLevel="0" collapsed="false">
      <c r="A93" s="23" t="n">
        <v>89</v>
      </c>
      <c r="B93" s="24" t="s">
        <v>232</v>
      </c>
      <c r="C93" s="24" t="s">
        <v>233</v>
      </c>
      <c r="D93" s="23"/>
      <c r="E93" s="24"/>
    </row>
    <row r="94" customFormat="false" ht="64.9" hidden="false" customHeight="false" outlineLevel="0" collapsed="false">
      <c r="A94" s="25" t="n">
        <v>90</v>
      </c>
      <c r="B94" s="26" t="s">
        <v>234</v>
      </c>
      <c r="C94" s="26" t="s">
        <v>235</v>
      </c>
      <c r="D94" s="25"/>
      <c r="E94" s="26"/>
    </row>
    <row r="95" customFormat="false" ht="26.85" hidden="false" customHeight="false" outlineLevel="0" collapsed="false">
      <c r="A95" s="23" t="n">
        <v>91</v>
      </c>
      <c r="B95" s="24" t="s">
        <v>236</v>
      </c>
      <c r="C95" s="24" t="s">
        <v>237</v>
      </c>
      <c r="D95" s="23"/>
      <c r="E95" s="24"/>
    </row>
  </sheetData>
  <mergeCells count="3">
    <mergeCell ref="A1:E1"/>
    <mergeCell ref="A2:E2"/>
    <mergeCell ref="A3:E3"/>
  </mergeCells>
  <conditionalFormatting sqref="D5:D95">
    <cfRule type="cellIs" priority="2" operator="equal" aboveAverage="0" equalAverage="0" bottom="0" percent="0" rank="0" text="" dxfId="0">
      <formula>"Pass"</formula>
    </cfRule>
    <cfRule type="cellIs" priority="3" operator="equal" aboveAverage="0" equalAverage="0" bottom="0" percent="0" rank="0" text="" dxfId="1">
      <formula>"Fail"</formula>
    </cfRule>
    <cfRule type="cellIs" priority="4" operator="equal" aboveAverage="0" equalAverage="0" bottom="0" percent="0" rank="0" text="" dxfId="2">
      <formula>"Blocked"</formula>
    </cfRule>
  </conditionalFormatting>
  <dataValidations count="1">
    <dataValidation allowBlank="true" errorStyle="stop" operator="between" prompt="Pass / Fail / Blocked" showDropDown="false" showErrorMessage="false" showInputMessage="false" sqref="D5:D95" type="list">
      <formula1>"Pass,Fail,Blocked"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2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60"/>
    <col collapsed="false" customWidth="true" hidden="false" outlineLevel="0" max="4" min="4" style="1" width="13"/>
    <col collapsed="false" customWidth="true" hidden="false" outlineLevel="0" max="5" min="5" style="1" width="34"/>
  </cols>
  <sheetData>
    <row r="1" customFormat="false" ht="30" hidden="false" customHeight="true" outlineLevel="0" collapsed="false">
      <c r="A1" s="16" t="s">
        <v>20</v>
      </c>
      <c r="B1" s="16"/>
      <c r="C1" s="16"/>
      <c r="D1" s="16"/>
      <c r="E1" s="16"/>
    </row>
    <row r="2" customFormat="false" ht="15.75" hidden="false" customHeight="true" outlineLevel="0" collapsed="false">
      <c r="A2" s="17" t="s">
        <v>23</v>
      </c>
      <c r="B2" s="17"/>
      <c r="C2" s="17"/>
      <c r="D2" s="17"/>
      <c r="E2" s="17"/>
    </row>
    <row r="3" customFormat="false" ht="18" hidden="false" customHeight="true" outlineLevel="0" collapsed="false">
      <c r="A3" s="18" t="str">
        <f aca="false">CONCATENATE("Progress:  ",COUNTIF(D5:D5000,"Pass")," Pass    ",COUNTIF(D5:D5000,"Fail")," Fail    ",COUNTIF(D5:D5000,"Blocked")," Blocked     /  ",23," steps")</f>
        <v>Progress:  0 Pass    0 Fail    0 Blocked     /  23 steps</v>
      </c>
      <c r="B3" s="18"/>
      <c r="C3" s="18"/>
      <c r="D3" s="18"/>
      <c r="E3" s="18"/>
    </row>
    <row r="4" customFormat="false" ht="25.5" hidden="false" customHeight="true" outlineLevel="0" collapsed="false">
      <c r="A4" s="19" t="s">
        <v>24</v>
      </c>
      <c r="B4" s="20" t="s">
        <v>25</v>
      </c>
      <c r="C4" s="20" t="s">
        <v>26</v>
      </c>
      <c r="D4" s="21" t="s">
        <v>27</v>
      </c>
      <c r="E4" s="22" t="s">
        <v>28</v>
      </c>
    </row>
    <row r="5" customFormat="false" ht="26.85" hidden="false" customHeight="false" outlineLevel="0" collapsed="false">
      <c r="A5" s="23" t="n">
        <v>1</v>
      </c>
      <c r="B5" s="24" t="s">
        <v>29</v>
      </c>
      <c r="C5" s="24" t="s">
        <v>30</v>
      </c>
      <c r="D5" s="23"/>
      <c r="E5" s="24"/>
    </row>
    <row r="6" customFormat="false" ht="39.55" hidden="false" customHeight="false" outlineLevel="0" collapsed="false">
      <c r="A6" s="25" t="n">
        <v>2</v>
      </c>
      <c r="B6" s="26" t="s">
        <v>65</v>
      </c>
      <c r="C6" s="26" t="s">
        <v>66</v>
      </c>
      <c r="D6" s="25"/>
      <c r="E6" s="26"/>
    </row>
    <row r="7" customFormat="false" ht="26.85" hidden="false" customHeight="false" outlineLevel="0" collapsed="false">
      <c r="A7" s="23" t="n">
        <v>3</v>
      </c>
      <c r="B7" s="24" t="s">
        <v>238</v>
      </c>
      <c r="C7" s="24" t="s">
        <v>239</v>
      </c>
      <c r="D7" s="23"/>
      <c r="E7" s="24"/>
    </row>
    <row r="8" customFormat="false" ht="52.2" hidden="false" customHeight="false" outlineLevel="0" collapsed="false">
      <c r="A8" s="25" t="n">
        <v>4</v>
      </c>
      <c r="B8" s="26" t="s">
        <v>240</v>
      </c>
      <c r="C8" s="26" t="s">
        <v>241</v>
      </c>
      <c r="D8" s="25"/>
      <c r="E8" s="26"/>
    </row>
    <row r="9" customFormat="false" ht="39.55" hidden="false" customHeight="false" outlineLevel="0" collapsed="false">
      <c r="A9" s="23" t="n">
        <v>5</v>
      </c>
      <c r="B9" s="24" t="s">
        <v>242</v>
      </c>
      <c r="C9" s="24" t="s">
        <v>243</v>
      </c>
      <c r="D9" s="23"/>
      <c r="E9" s="24"/>
    </row>
    <row r="10" customFormat="false" ht="26.85" hidden="false" customHeight="false" outlineLevel="0" collapsed="false">
      <c r="A10" s="25" t="n">
        <v>6</v>
      </c>
      <c r="B10" s="26" t="s">
        <v>244</v>
      </c>
      <c r="C10" s="26" t="s">
        <v>245</v>
      </c>
      <c r="D10" s="25"/>
      <c r="E10" s="26"/>
    </row>
    <row r="11" customFormat="false" ht="52.2" hidden="false" customHeight="false" outlineLevel="0" collapsed="false">
      <c r="A11" s="23" t="n">
        <v>7</v>
      </c>
      <c r="B11" s="24" t="s">
        <v>246</v>
      </c>
      <c r="C11" s="24" t="s">
        <v>247</v>
      </c>
      <c r="D11" s="23"/>
      <c r="E11" s="24"/>
    </row>
    <row r="12" customFormat="false" ht="26.85" hidden="false" customHeight="false" outlineLevel="0" collapsed="false">
      <c r="A12" s="25" t="n">
        <v>8</v>
      </c>
      <c r="B12" s="26" t="s">
        <v>248</v>
      </c>
      <c r="C12" s="26" t="s">
        <v>243</v>
      </c>
      <c r="D12" s="25"/>
      <c r="E12" s="26"/>
    </row>
    <row r="13" customFormat="false" ht="26.85" hidden="false" customHeight="false" outlineLevel="0" collapsed="false">
      <c r="A13" s="23" t="n">
        <v>9</v>
      </c>
      <c r="B13" s="24" t="s">
        <v>249</v>
      </c>
      <c r="C13" s="24" t="s">
        <v>250</v>
      </c>
      <c r="D13" s="23"/>
      <c r="E13" s="24"/>
    </row>
    <row r="14" customFormat="false" ht="52.2" hidden="false" customHeight="false" outlineLevel="0" collapsed="false">
      <c r="A14" s="25" t="n">
        <v>10</v>
      </c>
      <c r="B14" s="26" t="s">
        <v>251</v>
      </c>
      <c r="C14" s="26" t="s">
        <v>252</v>
      </c>
      <c r="D14" s="25"/>
      <c r="E14" s="26"/>
    </row>
    <row r="15" customFormat="false" ht="39.55" hidden="false" customHeight="false" outlineLevel="0" collapsed="false">
      <c r="A15" s="23" t="n">
        <v>11</v>
      </c>
      <c r="B15" s="24" t="s">
        <v>253</v>
      </c>
      <c r="C15" s="24" t="s">
        <v>254</v>
      </c>
      <c r="D15" s="23"/>
      <c r="E15" s="24"/>
    </row>
    <row r="16" customFormat="false" ht="52.2" hidden="false" customHeight="false" outlineLevel="0" collapsed="false">
      <c r="A16" s="25" t="n">
        <v>12</v>
      </c>
      <c r="B16" s="26" t="s">
        <v>255</v>
      </c>
      <c r="C16" s="26" t="s">
        <v>256</v>
      </c>
      <c r="D16" s="25"/>
      <c r="E16" s="26"/>
    </row>
    <row r="17" customFormat="false" ht="64.9" hidden="false" customHeight="false" outlineLevel="0" collapsed="false">
      <c r="A17" s="23" t="n">
        <v>13</v>
      </c>
      <c r="B17" s="24" t="s">
        <v>257</v>
      </c>
      <c r="C17" s="24" t="s">
        <v>258</v>
      </c>
      <c r="D17" s="23"/>
      <c r="E17" s="24"/>
    </row>
    <row r="18" customFormat="false" ht="39.55" hidden="false" customHeight="false" outlineLevel="0" collapsed="false">
      <c r="A18" s="25" t="n">
        <v>14</v>
      </c>
      <c r="B18" s="26" t="s">
        <v>259</v>
      </c>
      <c r="C18" s="26" t="s">
        <v>260</v>
      </c>
      <c r="D18" s="25"/>
      <c r="E18" s="26"/>
    </row>
    <row r="19" customFormat="false" ht="26.85" hidden="false" customHeight="false" outlineLevel="0" collapsed="false">
      <c r="A19" s="23" t="n">
        <v>15</v>
      </c>
      <c r="B19" s="24" t="s">
        <v>261</v>
      </c>
      <c r="C19" s="24" t="s">
        <v>262</v>
      </c>
      <c r="D19" s="23"/>
      <c r="E19" s="24"/>
    </row>
    <row r="20" customFormat="false" ht="39.55" hidden="false" customHeight="false" outlineLevel="0" collapsed="false">
      <c r="A20" s="25" t="n">
        <v>16</v>
      </c>
      <c r="B20" s="26" t="s">
        <v>263</v>
      </c>
      <c r="C20" s="26" t="s">
        <v>264</v>
      </c>
      <c r="D20" s="25"/>
      <c r="E20" s="26"/>
    </row>
    <row r="21" customFormat="false" ht="26.85" hidden="false" customHeight="false" outlineLevel="0" collapsed="false">
      <c r="A21" s="23" t="n">
        <v>17</v>
      </c>
      <c r="B21" s="24" t="s">
        <v>215</v>
      </c>
      <c r="C21" s="24" t="s">
        <v>265</v>
      </c>
      <c r="D21" s="23"/>
      <c r="E21" s="24"/>
    </row>
    <row r="22" customFormat="false" ht="39.55" hidden="false" customHeight="false" outlineLevel="0" collapsed="false">
      <c r="A22" s="25" t="n">
        <v>18</v>
      </c>
      <c r="B22" s="26" t="s">
        <v>266</v>
      </c>
      <c r="C22" s="26" t="s">
        <v>267</v>
      </c>
      <c r="D22" s="25"/>
      <c r="E22" s="26"/>
    </row>
    <row r="23" customFormat="false" ht="26.85" hidden="false" customHeight="false" outlineLevel="0" collapsed="false">
      <c r="A23" s="23" t="n">
        <v>19</v>
      </c>
      <c r="B23" s="24" t="s">
        <v>268</v>
      </c>
      <c r="C23" s="24" t="s">
        <v>269</v>
      </c>
      <c r="D23" s="23"/>
      <c r="E23" s="24"/>
    </row>
    <row r="24" customFormat="false" ht="39.55" hidden="false" customHeight="false" outlineLevel="0" collapsed="false">
      <c r="A24" s="25" t="n">
        <v>20</v>
      </c>
      <c r="B24" s="26" t="s">
        <v>270</v>
      </c>
      <c r="C24" s="26" t="s">
        <v>271</v>
      </c>
      <c r="D24" s="25"/>
      <c r="E24" s="26"/>
    </row>
    <row r="25" customFormat="false" ht="39.55" hidden="false" customHeight="false" outlineLevel="0" collapsed="false">
      <c r="A25" s="23" t="n">
        <v>21</v>
      </c>
      <c r="B25" s="24" t="s">
        <v>272</v>
      </c>
      <c r="C25" s="24" t="s">
        <v>273</v>
      </c>
      <c r="D25" s="23"/>
      <c r="E25" s="24"/>
    </row>
    <row r="26" customFormat="false" ht="52.2" hidden="false" customHeight="false" outlineLevel="0" collapsed="false">
      <c r="A26" s="25" t="n">
        <v>22</v>
      </c>
      <c r="B26" s="26" t="s">
        <v>274</v>
      </c>
      <c r="C26" s="26" t="s">
        <v>275</v>
      </c>
      <c r="D26" s="25"/>
      <c r="E26" s="26"/>
    </row>
    <row r="27" customFormat="false" ht="39.55" hidden="false" customHeight="false" outlineLevel="0" collapsed="false">
      <c r="A27" s="23" t="n">
        <v>23</v>
      </c>
      <c r="B27" s="24" t="s">
        <v>276</v>
      </c>
      <c r="C27" s="24" t="s">
        <v>277</v>
      </c>
      <c r="D27" s="23"/>
      <c r="E27" s="24"/>
    </row>
  </sheetData>
  <mergeCells count="3">
    <mergeCell ref="A1:E1"/>
    <mergeCell ref="A2:E2"/>
    <mergeCell ref="A3:E3"/>
  </mergeCells>
  <conditionalFormatting sqref="D5:D27">
    <cfRule type="cellIs" priority="2" operator="equal" aboveAverage="0" equalAverage="0" bottom="0" percent="0" rank="0" text="" dxfId="0">
      <formula>"Pass"</formula>
    </cfRule>
    <cfRule type="cellIs" priority="3" operator="equal" aboveAverage="0" equalAverage="0" bottom="0" percent="0" rank="0" text="" dxfId="1">
      <formula>"Fail"</formula>
    </cfRule>
    <cfRule type="cellIs" priority="4" operator="equal" aboveAverage="0" equalAverage="0" bottom="0" percent="0" rank="0" text="" dxfId="2">
      <formula>"Blocked"</formula>
    </cfRule>
  </conditionalFormatting>
  <dataValidations count="1">
    <dataValidation allowBlank="true" errorStyle="stop" operator="between" prompt="Pass / Fail / Blocked" showDropDown="false" showErrorMessage="false" showInputMessage="false" sqref="D5:D27" type="list">
      <formula1>"Pass,Fail,Blocked"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2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60"/>
    <col collapsed="false" customWidth="true" hidden="false" outlineLevel="0" max="4" min="4" style="1" width="13"/>
    <col collapsed="false" customWidth="true" hidden="false" outlineLevel="0" max="5" min="5" style="1" width="34"/>
  </cols>
  <sheetData>
    <row r="1" customFormat="false" ht="30" hidden="false" customHeight="true" outlineLevel="0" collapsed="false">
      <c r="A1" s="16" t="s">
        <v>21</v>
      </c>
      <c r="B1" s="16"/>
      <c r="C1" s="16"/>
      <c r="D1" s="16"/>
      <c r="E1" s="16"/>
    </row>
    <row r="2" customFormat="false" ht="15.75" hidden="false" customHeight="true" outlineLevel="0" collapsed="false">
      <c r="A2" s="17" t="s">
        <v>23</v>
      </c>
      <c r="B2" s="17"/>
      <c r="C2" s="17"/>
      <c r="D2" s="17"/>
      <c r="E2" s="17"/>
    </row>
    <row r="3" customFormat="false" ht="18" hidden="false" customHeight="true" outlineLevel="0" collapsed="false">
      <c r="A3" s="18" t="str">
        <f aca="false">CONCATENATE("Progress:  ",COUNTIF(D5:D5000,"Pass")," Pass    ",COUNTIF(D5:D5000,"Fail")," Fail    ",COUNTIF(D5:D5000,"Blocked")," Blocked     /  ",22," steps")</f>
        <v>Progress:  0 Pass    0 Fail    0 Blocked     /  22 steps</v>
      </c>
      <c r="B3" s="18"/>
      <c r="C3" s="18"/>
      <c r="D3" s="18"/>
      <c r="E3" s="18"/>
    </row>
    <row r="4" customFormat="false" ht="25.5" hidden="false" customHeight="true" outlineLevel="0" collapsed="false">
      <c r="A4" s="19" t="s">
        <v>24</v>
      </c>
      <c r="B4" s="20" t="s">
        <v>25</v>
      </c>
      <c r="C4" s="20" t="s">
        <v>26</v>
      </c>
      <c r="D4" s="21" t="s">
        <v>27</v>
      </c>
      <c r="E4" s="22" t="s">
        <v>28</v>
      </c>
    </row>
    <row r="5" customFormat="false" ht="26.85" hidden="false" customHeight="false" outlineLevel="0" collapsed="false">
      <c r="A5" s="23" t="n">
        <v>1</v>
      </c>
      <c r="B5" s="24" t="s">
        <v>29</v>
      </c>
      <c r="C5" s="24" t="s">
        <v>30</v>
      </c>
      <c r="D5" s="23"/>
      <c r="E5" s="24"/>
    </row>
    <row r="6" customFormat="false" ht="26.85" hidden="false" customHeight="false" outlineLevel="0" collapsed="false">
      <c r="A6" s="25" t="n">
        <v>2</v>
      </c>
      <c r="B6" s="26" t="s">
        <v>278</v>
      </c>
      <c r="C6" s="26" t="s">
        <v>279</v>
      </c>
      <c r="D6" s="25"/>
      <c r="E6" s="26"/>
    </row>
    <row r="7" customFormat="false" ht="15" hidden="false" customHeight="false" outlineLevel="0" collapsed="false">
      <c r="A7" s="23" t="n">
        <v>3</v>
      </c>
      <c r="B7" s="24" t="s">
        <v>280</v>
      </c>
      <c r="C7" s="24" t="s">
        <v>281</v>
      </c>
      <c r="D7" s="23"/>
      <c r="E7" s="24"/>
    </row>
    <row r="8" customFormat="false" ht="39.55" hidden="false" customHeight="false" outlineLevel="0" collapsed="false">
      <c r="A8" s="25" t="n">
        <v>4</v>
      </c>
      <c r="B8" s="26" t="s">
        <v>282</v>
      </c>
      <c r="C8" s="26" t="s">
        <v>283</v>
      </c>
      <c r="D8" s="25"/>
      <c r="E8" s="26"/>
    </row>
    <row r="9" customFormat="false" ht="26.85" hidden="false" customHeight="false" outlineLevel="0" collapsed="false">
      <c r="A9" s="23" t="n">
        <v>5</v>
      </c>
      <c r="B9" s="24" t="s">
        <v>284</v>
      </c>
      <c r="C9" s="24" t="s">
        <v>285</v>
      </c>
      <c r="D9" s="23"/>
      <c r="E9" s="24"/>
    </row>
    <row r="10" customFormat="false" ht="26.85" hidden="false" customHeight="false" outlineLevel="0" collapsed="false">
      <c r="A10" s="25" t="n">
        <v>6</v>
      </c>
      <c r="B10" s="26" t="s">
        <v>286</v>
      </c>
      <c r="C10" s="26" t="s">
        <v>287</v>
      </c>
      <c r="D10" s="25"/>
      <c r="E10" s="26"/>
    </row>
    <row r="11" customFormat="false" ht="52.2" hidden="false" customHeight="false" outlineLevel="0" collapsed="false">
      <c r="A11" s="23" t="n">
        <v>7</v>
      </c>
      <c r="B11" s="24" t="s">
        <v>288</v>
      </c>
      <c r="C11" s="24" t="s">
        <v>289</v>
      </c>
      <c r="D11" s="23"/>
      <c r="E11" s="24"/>
    </row>
    <row r="12" customFormat="false" ht="26.85" hidden="false" customHeight="false" outlineLevel="0" collapsed="false">
      <c r="A12" s="25" t="n">
        <v>8</v>
      </c>
      <c r="B12" s="26" t="s">
        <v>290</v>
      </c>
      <c r="C12" s="26" t="s">
        <v>291</v>
      </c>
      <c r="D12" s="25"/>
      <c r="E12" s="26"/>
    </row>
    <row r="13" customFormat="false" ht="26.85" hidden="false" customHeight="false" outlineLevel="0" collapsed="false">
      <c r="A13" s="23" t="n">
        <v>9</v>
      </c>
      <c r="B13" s="24" t="s">
        <v>292</v>
      </c>
      <c r="C13" s="24" t="s">
        <v>293</v>
      </c>
      <c r="D13" s="23"/>
      <c r="E13" s="24"/>
    </row>
    <row r="14" customFormat="false" ht="26.85" hidden="false" customHeight="false" outlineLevel="0" collapsed="false">
      <c r="A14" s="25" t="n">
        <v>10</v>
      </c>
      <c r="B14" s="26" t="s">
        <v>294</v>
      </c>
      <c r="C14" s="26" t="s">
        <v>295</v>
      </c>
      <c r="D14" s="25"/>
      <c r="E14" s="26"/>
    </row>
    <row r="15" customFormat="false" ht="52.2" hidden="false" customHeight="false" outlineLevel="0" collapsed="false">
      <c r="A15" s="23" t="n">
        <v>11</v>
      </c>
      <c r="B15" s="24" t="s">
        <v>296</v>
      </c>
      <c r="C15" s="24" t="s">
        <v>297</v>
      </c>
      <c r="D15" s="23"/>
      <c r="E15" s="24"/>
    </row>
    <row r="16" customFormat="false" ht="39.55" hidden="false" customHeight="false" outlineLevel="0" collapsed="false">
      <c r="A16" s="25" t="n">
        <v>12</v>
      </c>
      <c r="B16" s="26" t="s">
        <v>298</v>
      </c>
      <c r="C16" s="26" t="s">
        <v>299</v>
      </c>
      <c r="D16" s="25"/>
      <c r="E16" s="26"/>
    </row>
    <row r="17" customFormat="false" ht="52.2" hidden="false" customHeight="false" outlineLevel="0" collapsed="false">
      <c r="A17" s="23" t="n">
        <v>13</v>
      </c>
      <c r="B17" s="24" t="s">
        <v>300</v>
      </c>
      <c r="C17" s="24" t="s">
        <v>301</v>
      </c>
      <c r="D17" s="23"/>
      <c r="E17" s="24"/>
    </row>
    <row r="18" customFormat="false" ht="64.9" hidden="false" customHeight="false" outlineLevel="0" collapsed="false">
      <c r="A18" s="25" t="n">
        <v>14</v>
      </c>
      <c r="B18" s="26" t="s">
        <v>302</v>
      </c>
      <c r="C18" s="26" t="s">
        <v>303</v>
      </c>
      <c r="D18" s="25"/>
      <c r="E18" s="26"/>
    </row>
    <row r="19" customFormat="false" ht="26.85" hidden="false" customHeight="false" outlineLevel="0" collapsed="false">
      <c r="A19" s="23" t="n">
        <v>15</v>
      </c>
      <c r="B19" s="24" t="s">
        <v>304</v>
      </c>
      <c r="C19" s="24" t="s">
        <v>305</v>
      </c>
      <c r="D19" s="23"/>
      <c r="E19" s="24"/>
    </row>
    <row r="20" customFormat="false" ht="26.85" hidden="false" customHeight="false" outlineLevel="0" collapsed="false">
      <c r="A20" s="25" t="n">
        <v>16</v>
      </c>
      <c r="B20" s="26" t="s">
        <v>306</v>
      </c>
      <c r="C20" s="26" t="s">
        <v>307</v>
      </c>
      <c r="D20" s="25"/>
      <c r="E20" s="26"/>
    </row>
    <row r="21" customFormat="false" ht="26.85" hidden="false" customHeight="false" outlineLevel="0" collapsed="false">
      <c r="A21" s="23" t="n">
        <v>17</v>
      </c>
      <c r="B21" s="24" t="s">
        <v>308</v>
      </c>
      <c r="C21" s="24" t="s">
        <v>309</v>
      </c>
      <c r="D21" s="23"/>
      <c r="E21" s="24"/>
    </row>
    <row r="22" customFormat="false" ht="26.85" hidden="false" customHeight="false" outlineLevel="0" collapsed="false">
      <c r="A22" s="25" t="n">
        <v>18</v>
      </c>
      <c r="B22" s="26" t="s">
        <v>310</v>
      </c>
      <c r="C22" s="26" t="s">
        <v>311</v>
      </c>
      <c r="D22" s="25"/>
      <c r="E22" s="26"/>
    </row>
    <row r="23" customFormat="false" ht="39.55" hidden="false" customHeight="false" outlineLevel="0" collapsed="false">
      <c r="A23" s="23" t="n">
        <v>19</v>
      </c>
      <c r="B23" s="24" t="s">
        <v>312</v>
      </c>
      <c r="C23" s="24" t="s">
        <v>313</v>
      </c>
      <c r="D23" s="23"/>
      <c r="E23" s="24"/>
    </row>
    <row r="24" customFormat="false" ht="39.55" hidden="false" customHeight="false" outlineLevel="0" collapsed="false">
      <c r="A24" s="25" t="n">
        <v>20</v>
      </c>
      <c r="B24" s="26" t="s">
        <v>314</v>
      </c>
      <c r="C24" s="26" t="s">
        <v>315</v>
      </c>
      <c r="D24" s="25"/>
      <c r="E24" s="26"/>
    </row>
    <row r="25" customFormat="false" ht="39.55" hidden="false" customHeight="false" outlineLevel="0" collapsed="false">
      <c r="A25" s="23" t="n">
        <v>21</v>
      </c>
      <c r="B25" s="24" t="s">
        <v>316</v>
      </c>
      <c r="C25" s="24" t="s">
        <v>317</v>
      </c>
      <c r="D25" s="23"/>
      <c r="E25" s="24"/>
    </row>
    <row r="26" customFormat="false" ht="26.85" hidden="false" customHeight="false" outlineLevel="0" collapsed="false">
      <c r="A26" s="25" t="n">
        <v>22</v>
      </c>
      <c r="B26" s="26" t="s">
        <v>318</v>
      </c>
      <c r="C26" s="26" t="s">
        <v>319</v>
      </c>
      <c r="D26" s="25"/>
      <c r="E26" s="26"/>
    </row>
  </sheetData>
  <mergeCells count="3">
    <mergeCell ref="A1:E1"/>
    <mergeCell ref="A2:E2"/>
    <mergeCell ref="A3:E3"/>
  </mergeCells>
  <conditionalFormatting sqref="D5:D26">
    <cfRule type="cellIs" priority="2" operator="equal" aboveAverage="0" equalAverage="0" bottom="0" percent="0" rank="0" text="" dxfId="0">
      <formula>"Pass"</formula>
    </cfRule>
    <cfRule type="cellIs" priority="3" operator="equal" aboveAverage="0" equalAverage="0" bottom="0" percent="0" rank="0" text="" dxfId="1">
      <formula>"Fail"</formula>
    </cfRule>
    <cfRule type="cellIs" priority="4" operator="equal" aboveAverage="0" equalAverage="0" bottom="0" percent="0" rank="0" text="" dxfId="2">
      <formula>"Blocked"</formula>
    </cfRule>
  </conditionalFormatting>
  <dataValidations count="1">
    <dataValidation allowBlank="true" errorStyle="stop" operator="between" prompt="Pass / Fail / Blocked" showDropDown="false" showErrorMessage="false" showInputMessage="false" sqref="D5:D26" type="list">
      <formula1>"Pass,Fail,Blocked"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2026-08-03T22:09:21Z</dcterms:created>
  <dc:creator>openpyxl</dc:creator>
  <dc:description/>
  <dc:language>en-US</dc:language>
  <cp:lastModifiedBy/>
  <dcterms:modified xsi:type="dcterms:W3CDTF">2026-08-03T22:09:21Z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