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Start Here" sheetId="1" state="visible" r:id="rId3"/>
    <sheet name="T&amp;M Billing" sheetId="2" state="visible" r:id="rId4"/>
    <sheet name="Progress Billing" sheetId="3" state="visible" r:id="rId5"/>
    <sheet name="Time Card Adjustments" sheetId="4" state="visible" r:id="rId6"/>
    <sheet name="Photos &amp; Docs" sheetId="5" state="visible" r:id="rId7"/>
    <sheet name="Materials &amp; Subs" sheetId="6" state="visible" r:id="rId8"/>
    <sheet name="Forecasting" sheetId="7" state="visible" r:id="rId9"/>
  </sheets>
  <definedNames>
    <definedName function="false" hidden="false" localSheetId="6" name="_xlnm.Print_Titles" vbProcedure="false">Forecasting!$1:$4</definedName>
    <definedName function="false" hidden="false" localSheetId="5" name="_xlnm.Print_Titles" vbProcedure="false">'Materials &amp; Subs'!$1:$4</definedName>
    <definedName function="false" hidden="false" localSheetId="4" name="_xlnm.Print_Titles" vbProcedure="false">'Photos &amp; Docs'!$1:$4</definedName>
    <definedName function="false" hidden="false" localSheetId="2" name="_xlnm.Print_Titles" vbProcedure="false">'Progress Billing'!$1:$4</definedName>
    <definedName function="false" hidden="false" localSheetId="1" name="_xlnm.Print_Titles" vbProcedure="false">'T&amp;M Billing'!$1:$4</definedName>
    <definedName function="false" hidden="false" localSheetId="3" name="_xlnm.Print_Titles" vbProcedure="false">'Time Card Adjustments'!$1:$4</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<sst xmlns="http://schemas.openxmlformats.org/spreadsheetml/2006/main" count="338" uniqueCount="269">
  <si>
    <t xml:space="preserve">Manager - Billing and Tools</t>
  </si>
  <si>
    <t xml:space="preserve">HeavyJob Web — Tester Checklist</t>
  </si>
  <si>
    <t xml:space="preserve">Sandbox:    https://heavyjob.hcssapps.com  (use this link — not your normal HeavyJob login)</t>
  </si>
  <si>
    <t xml:space="preserve">Your login:    firstname@paragon  +  assigned testing password</t>
  </si>
  <si>
    <t xml:space="preserve">Tester(s):    Susan, Polly</t>
  </si>
  <si>
    <t xml:space="preserve">How to use</t>
  </si>
  <si>
    <t xml:space="preserve">1.  Pick a tab below (one per test case) and work top to bottom.</t>
  </si>
  <si>
    <t xml:space="preserve">2.  Read “Do this”, do it in HeavyJob Web, then check it against “You should see”.</t>
  </si>
  <si>
    <t xml:space="preserve">3.  In the ✔ Result column, choose Pass, Fail, or Blocked from the dropdown (it colors itself).</t>
  </si>
  <si>
    <t xml:space="preserve">4.  On anything that isn’t a clean Pass, type what happened in Notes and add a screenshot.</t>
  </si>
  <si>
    <t xml:space="preserve">5.  You only ever fill the two gold columns — ✔ Result and Notes. Nothing else to touch.</t>
  </si>
  <si>
    <t xml:space="preserve">#</t>
  </si>
  <si>
    <t xml:space="preserve">Test case</t>
  </si>
  <si>
    <t xml:space="preserve">Steps</t>
  </si>
  <si>
    <t xml:space="preserve">Pass</t>
  </si>
  <si>
    <t xml:space="preserve">Fail</t>
  </si>
  <si>
    <t xml:space="preserve">Blocked</t>
  </si>
  <si>
    <t xml:space="preserve">T&amp;M Billing</t>
  </si>
  <si>
    <t xml:space="preserve">Progress Billing</t>
  </si>
  <si>
    <t xml:space="preserve">Time Card Adjustments</t>
  </si>
  <si>
    <t xml:space="preserve">Photos &amp; Docs</t>
  </si>
  <si>
    <t xml:space="preserve">Materials &amp; Subs</t>
  </si>
  <si>
    <t xml:space="preserve">Forecasting</t>
  </si>
  <si>
    <t xml:space="preserve">TOTAL</t>
  </si>
  <si>
    <t xml:space="preserve">Manager - Billing and Tools   ·   Sandbox: https://heavyjob.hcssapps.com   ·   Login: firstname@paragon      |      Tester(s): Susan, Polly</t>
  </si>
  <si>
    <t xml:space="preserve">Step</t>
  </si>
  <si>
    <t xml:space="preserve">Do this</t>
  </si>
  <si>
    <t xml:space="preserve">You should see</t>
  </si>
  <si>
    <t xml:space="preserve">✔ Result</t>
  </si>
  <si>
    <t xml:space="preserve">Notes  (what happened / screenshot)</t>
  </si>
  <si>
    <t xml:space="preserve">Navigate to heavyjob.hcssapps.com and use your hcssapps Credentials to login.</t>
  </si>
  <si>
    <t xml:space="preserve">HeavyJob Web Dashboard screen will be displayed.</t>
  </si>
  <si>
    <t xml:space="preserve">Navigate to Billing &gt; T&amp;M.</t>
  </si>
  <si>
    <t xml:space="preserve">"T&amp;M Billing" module will be displayed, showing a list of the currently filtered T&amp;M Bills, as well as the current filters along the right side of the screen.</t>
  </si>
  <si>
    <t xml:space="preserve">Click Setup towards the top left of the module.</t>
  </si>
  <si>
    <t xml:space="preserve">"T&amp;M Billing Templates" setup screen will display, showing Markup percentages for the currently selected template, if available.</t>
  </si>
  <si>
    <t xml:space="preserve">Click Add T&amp;M Billing Template towards the top right.</t>
  </si>
  <si>
    <t xml:space="preserve">"Add T&amp;M Billing Template" entry screen will display, showing available fields to enter.</t>
  </si>
  <si>
    <t xml:space="preserve">Click into the Name field and enter the desired name for the Template. This is a required field. Fill out the rest of the fields as desired, using percentages in the "Standard Markup" section.  (Field: Name, Description, Labor, Equipment, Material, Subcontract)</t>
  </si>
  <si>
    <t xml:space="preserve">Name field will be populated with the entered value. Other fields will display values as utilized.</t>
  </si>
  <si>
    <t xml:space="preserve">Click Save to create the template.</t>
  </si>
  <si>
    <t xml:space="preserve">Loading wheel will display while the template is created. A green message saying "Changes Saved" will appear shortly after towards the the top right of the screen, and the newly created template will display it's details within the "T&amp;M Billing Templates" module.</t>
  </si>
  <si>
    <t xml:space="preserve">In the "Standard Markups for Custom Cost Types" section, click into any Markup % field for a corresponding "Cost Type" that you would like to enter a Markup % for and enter the desired amount. Repeat for as many "Cost Types" as desired, or click and drag the blue square at the bottom of a Markup % field down to copy the value to subsequent rows.</t>
  </si>
  <si>
    <t xml:space="preserve">Markup % values will be populated with entered values as utilized.</t>
  </si>
  <si>
    <t xml:space="preserve">Click Save towards the bottom right to apply changes.</t>
  </si>
  <si>
    <t xml:space="preserve">Loading wheel will display while saving. A green message will then display saying "Changes Saved" towards the top right.</t>
  </si>
  <si>
    <t xml:space="preserve">Navigate back to Billing &gt; T&amp;M.</t>
  </si>
  <si>
    <t xml:space="preserve">Click Add T&amp;M Bill.</t>
  </si>
  <si>
    <t xml:space="preserve">"Add T&amp;M Bill" entry screen will display, showing fields for the new Bill.</t>
  </si>
  <si>
    <t xml:space="preserve">Use the Calendar in the From: and To: fields to select a desired start and end date for the report.</t>
  </si>
  <si>
    <t xml:space="preserve">Entered dates will be displayed in the From: and To: fields.</t>
  </si>
  <si>
    <t xml:space="preserve">Use the dropdown next to "Job:" and select the desired Job Code from the list.</t>
  </si>
  <si>
    <t xml:space="preserve">Selected Job Code will be displayed in the "Job:" field.</t>
  </si>
  <si>
    <t xml:space="preserve">Click Next.</t>
  </si>
  <si>
    <t xml:space="preserve">The "Add T&amp;M Bill" module will load the next screen, showing all available T&amp;M Cost Codes on the job that have been used during the date range.</t>
  </si>
  <si>
    <t xml:space="preserve">Click the checkbox to select the desired Cost Codes from the list to add them to the bill.</t>
  </si>
  <si>
    <t xml:space="preserve">Selected Codes Codes will dispaly a blue checkmark next to them, indiciating they are added to the bill.</t>
  </si>
  <si>
    <t xml:space="preserve">The "Add T&amp;M Bill" module will load the next screen, showing further details of the T&amp;M Bill to assign.</t>
  </si>
  <si>
    <t xml:space="preserve">Click into the Bill Number field and type in the desired value. This is a required field.</t>
  </si>
  <si>
    <t xml:space="preserve">Bill Number field will be populated with the entered values.</t>
  </si>
  <si>
    <t xml:space="preserve">Click the dropdowns under "Labor T&amp;M Rate Set", "Equipment T&amp;M Rate Set", and "T&amp;M Billing Template" and select the desired values for all three. These are required fields.</t>
  </si>
  <si>
    <t xml:space="preserve">"Labor T&amp;M Rate Set", "Equipment T&amp;M Rate Set", and "T&amp;M Billing Template" will be set to the selected values.</t>
  </si>
  <si>
    <t xml:space="preserve">Click into any other desired fields and type in or select the desired values as appropriate.  (Field: Bill Description, Owner Number, Description of Work, Internal Notes)</t>
  </si>
  <si>
    <t xml:space="preserve">Utilized fields will be populated with entered values.</t>
  </si>
  <si>
    <t xml:space="preserve">Click Save.</t>
  </si>
  <si>
    <t xml:space="preserve">Loading wheel will display while the bill is created. Afterwards the "T&amp;M Billing Details" page will load with the newly created Bill.</t>
  </si>
  <si>
    <t xml:space="preserve">Click on Add Installed Materials.</t>
  </si>
  <si>
    <t xml:space="preserve">"Add Installed Materials" screen will display, showing all the entires for installed materials on the job.</t>
  </si>
  <si>
    <t xml:space="preserve">Click the checkbox to selected the desired Codes from the list to add them to the Bill as necessary.</t>
  </si>
  <si>
    <t xml:space="preserve">Selected codes will display a checkmark to the left of the Material code.</t>
  </si>
  <si>
    <t xml:space="preserve">Loading wheel will display and screen will refresh before showing the newly added materials within the list of Codes towards the bottom of the "T&amp;M Billing Details" screen.</t>
  </si>
  <si>
    <t xml:space="preserve">Click Export to Excel towards the top right of the list of Cost Codes to export the information in the Bill to Excel.</t>
  </si>
  <si>
    <t xml:space="preserve">"Options" menu will appear and have several options for the user to choose.</t>
  </si>
  <si>
    <t xml:space="preserve">Click into the File name field and change the value as desired, and click to select or de-select any of the subsequent options. All are optional.</t>
  </si>
  <si>
    <t xml:space="preserve">Selected options will show a blue dot or checkmark, and File name will contained any entered values.</t>
  </si>
  <si>
    <t xml:space="preserve">Click Export.</t>
  </si>
  <si>
    <t xml:space="preserve">File explorer will open and allow the user to select a place to save the file.</t>
  </si>
  <si>
    <t xml:space="preserve">Navigate to the desired folder on your computer and click Save toward the bottom right of File Explorer.</t>
  </si>
  <si>
    <t xml:space="preserve">File will save to the browser being used to open/use later.</t>
  </si>
  <si>
    <t xml:space="preserve">If necessary, click the blue text next to "Status" which should read In Progress. Then click the dropdown under "Bill Status" and select the desired status, then set a "submitted date", if applicable. Click Save to apply changes.</t>
  </si>
  <si>
    <t xml:space="preserve">"Status" value will read the newly applied status, if used.</t>
  </si>
  <si>
    <t xml:space="preserve">Set your desired date filter using the dropdown under "Date" in the "Filters" module along the right side of the screen. Utilize the additional date fields immediately to the right to set a start and end date, if necessary.</t>
  </si>
  <si>
    <t xml:space="preserve">Desired "Date" filter will be set.</t>
  </si>
  <si>
    <t xml:space="preserve">Set the desired "Jobs" Filter. If using Custom or by Job Tags, utilize Click to Select to select the desired Tags or Custom Jobs.</t>
  </si>
  <si>
    <t xml:space="preserve">Desired "Jobs" filter will be set.</t>
  </si>
  <si>
    <t xml:space="preserve">Set the desired "Options" filters by selecting or deselecting the available checkbox options.</t>
  </si>
  <si>
    <t xml:space="preserve">In Progress, Submitted, Completed, and Cancelled with either be selected or not based on checkmarks next to the option.</t>
  </si>
  <si>
    <t xml:space="preserve">Click Apply towards the bottom of the "Filters" module.</t>
  </si>
  <si>
    <t xml:space="preserve">Loading wheel will display while filters are applied. A green message saying "Changes Saved" will appear shortly after towards the the top right of the screen.</t>
  </si>
  <si>
    <t xml:space="preserve">Click the blue magnifying glass icon next to a listed T&amp;M Bill to open the Bill and view the "T&amp;M Billing Details screen".</t>
  </si>
  <si>
    <t xml:space="preserve">"T&amp;M Billing Details" screen for the selected Bill will be displayed.</t>
  </si>
  <si>
    <t xml:space="preserve">Navigate to Billing &gt; Progress.</t>
  </si>
  <si>
    <t xml:space="preserve">"Progress Billing" module will display, with two tabs for Quantities and Invoices.</t>
  </si>
  <si>
    <t xml:space="preserve">Click on the currently listed Job Code under Quantities.</t>
  </si>
  <si>
    <t xml:space="preserve">"Select Job" selection window will display, showing all available jobs to select for the user.</t>
  </si>
  <si>
    <t xml:space="preserve">Scroll through the list and click to select the desired Job Code from the list. Select a job that has no value within the "Latest Progress Bill Date" column to start from scratch.</t>
  </si>
  <si>
    <t xml:space="preserve">Selected job will be highlighted blue.</t>
  </si>
  <si>
    <t xml:space="preserve">Click OK.</t>
  </si>
  <si>
    <t xml:space="preserve">Loading wheel will display while the job is loaded. Afterwards the selected Job Code will display next to the traffic cone.</t>
  </si>
  <si>
    <t xml:space="preserve">If the option for Click to configure the contract for this job appears, click this option to go to the Pay Items tab in Job Details for the selected job. If this option is not available, skip to step x.</t>
  </si>
  <si>
    <t xml:space="preserve">User is taken to Setup &gt; Jobs &gt; Job List within the Pay Items tab for the selected Job Code.</t>
  </si>
  <si>
    <t xml:space="preserve">Click on Progress Billing &gt; Progress Billing Setup.</t>
  </si>
  <si>
    <t xml:space="preserve">"Progress Billing Setup" entry window will display, showing all available fields for Billing Setup.</t>
  </si>
  <si>
    <t xml:space="preserve">Click into any desired field and type in or select the desired value. All fields are optional, but this page will need to be interacted with before the contract details will show in the "Progress Billing" module.  (Field: Contract ID, Contract Description, Original Contract Amount, Owner, Status, Progress Bill Request Method)</t>
  </si>
  <si>
    <t xml:space="preserve">Utilized fields will contain entered values.</t>
  </si>
  <si>
    <t xml:space="preserve">Click Save to confirm setup.</t>
  </si>
  <si>
    <t xml:space="preserve">Loading wheel will display while changes are saved. Afterwards the Pay Items tab of job setup will display.</t>
  </si>
  <si>
    <t xml:space="preserve">Click Add Pay Item to add a Pay Item manually. To Import Pay Items from Excel, go to step 19.</t>
  </si>
  <si>
    <t xml:space="preserve">"Add Pay Item" entry window displays, showing all field available to a Pay Item.</t>
  </si>
  <si>
    <t xml:space="preserve">Click into the Code field and assign a Pay Item Code. This is the only required field. Click into any other field and enter the desired value as necessary.  (Field: Code, Description, Quantity, Unit, Unit Price, Owner Code, Stop Overruns)</t>
  </si>
  <si>
    <t xml:space="preserve">"Add Pay Item" entry window will go away and the added Pay Item will now display within the Pay Items tab.</t>
  </si>
  <si>
    <t xml:space="preserve">Click the black arrow next to the Pay Item "Code" column for the newly created Pay Item.</t>
  </si>
  <si>
    <t xml:space="preserve">List will expand for the selected Pay Item and display "Linked Cost Codes".</t>
  </si>
  <si>
    <t xml:space="preserve">Click Modify Linked Cost Codes.</t>
  </si>
  <si>
    <t xml:space="preserve">"Linked Cost Codes" selection window will display, showing all unlinked Cost Codes within the job.</t>
  </si>
  <si>
    <t xml:space="preserve">Click the checkbox next to a Cost Code in the list to select it. Repeat for as many Cost Codes as desired.</t>
  </si>
  <si>
    <t xml:space="preserve">Selected Cost Codes will display a checkmark next to the "Code". The Cost Code will already show in the list behind the "Linked Cost Codes" selection window.</t>
  </si>
  <si>
    <t xml:space="preserve">Click Close once done selecting Cost Codes.</t>
  </si>
  <si>
    <t xml:space="preserve">"Linked Cost Codes" selection window will go away and the newly linked Cost Codes will not show under the "Linked Cost Codes" section.</t>
  </si>
  <si>
    <t xml:space="preserve">For any Linked Cost Codes, click the checkbox in the "Driver" column to set that Cost Code as the driver for that Pay Item, meaning all production quantities from that item will be counted towards the Pay Item contract quantity. User can also set a Factor value which will be mulitplied by the daily quantities to determine the pay item quantity.  (Field: Driver, Factor)</t>
  </si>
  <si>
    <t xml:space="preserve">Cost Codes set as the driver should have a checkmark in the "Driver" column.</t>
  </si>
  <si>
    <t xml:space="preserve">Repeat steps 10-17 for all Pay Items as necessary.</t>
  </si>
  <si>
    <t xml:space="preserve">Added Pay Items will show within the Pay Items tab.</t>
  </si>
  <si>
    <t xml:space="preserve">To Import Pay Items from Excel, click on Import Pay Items.</t>
  </si>
  <si>
    <t xml:space="preserve">"Import Pay Items" module will display, showing all available fields to import.</t>
  </si>
  <si>
    <t xml:space="preserve">Click Choose and select the file within file explorer to import, and click Open.</t>
  </si>
  <si>
    <t xml:space="preserve">Selected filename will be displayed within the "Excel File" field.</t>
  </si>
  <si>
    <t xml:space="preserve">Map columns from the Excel file in the Excel Column field.</t>
  </si>
  <si>
    <t xml:space="preserve">Mapped fields will display a letter corresponding to the column that contains the information in the Excel File.</t>
  </si>
  <si>
    <t xml:space="preserve">Click Preview.</t>
  </si>
  <si>
    <t xml:space="preserve">User will be presented with a screen showing the first 5 rows of data within the file.</t>
  </si>
  <si>
    <t xml:space="preserve">Click Import after confirming the sample data looks correct.</t>
  </si>
  <si>
    <t xml:space="preserve">Loading wheel will display while Pay Items are imported. Shortly after the user should be presented with a screen showing any conflicts or errors encountered during the import.</t>
  </si>
  <si>
    <t xml:space="preserve">Click Close.</t>
  </si>
  <si>
    <t xml:space="preserve">Pay Items tab of Job details will be displayed, showing any newly imported Pay Items.</t>
  </si>
  <si>
    <t xml:space="preserve">Click the checkbox in the "Driver" column for any Cost Codes linked to a Pay Item that should act as the driver of quantities. User can also set a Factor value which will be mulitplied by the daily quantities to determine the pay item quantity.  (Field: Driver, Factor)</t>
  </si>
  <si>
    <t xml:space="preserve">Driver column will contain checkmark for all Cost Codes selected as a driver.</t>
  </si>
  <si>
    <t xml:space="preserve">Click on the dropdown labeled Active within the "Status" column of a Pay Item to open the lists of Statuses, and click the desired status to set it. Check or uncheck the checkbox in the "Stop Overruns" column as desired for each Pay Item. Any of the other columns can also be edited on the fly in this screen, except Total which is from other columns.  (Field: Active, Stop Overruns)</t>
  </si>
  <si>
    <t xml:space="preserve">"Status" column will display selected statuses and "Stop Overruns" will be checked or unchecked based on selections.</t>
  </si>
  <si>
    <t xml:space="preserve">Click back to the "Progress Billing" tab within the Web Browser, or close the "Job Details" tab so that only "Progress Billing" remains. Refresh the browser by pressing F5 if the "Contract Details" do not update as expected.</t>
  </si>
  <si>
    <t xml:space="preserve">Web Browser should display the "Progress Billing" screen for the selected job from earlier.</t>
  </si>
  <si>
    <t xml:space="preserve">Ensure that the job you are creating a Bill for has Production Quantities on submitted Time Cards associated with the Driver Cost Codes from the Pay Items tab of Job Details. If Time Cards have not been entered yet, create one in the Time Card module using the previous Time Card Entry script as a guide if necessary. Ensure you are back at the Progress Billing page for the desired Job before moving on.</t>
  </si>
  <si>
    <t xml:space="preserve">User should be at the "Progress Billing" tab of the previously selected job. User will have created a Time Card in the Time Cards module if necessary.</t>
  </si>
  <si>
    <t xml:space="preserve">Click New Bill to create an Invoice for the selected Job.</t>
  </si>
  <si>
    <t xml:space="preserve">"New Bill" screen will display, showing available fields and 2 information fields for "Job" and "Last Bill".</t>
  </si>
  <si>
    <t xml:space="preserve">Click on the Calendar Icons and set the Date Range values in both fields. Click into the Desciption field and type in the description, if desired.  (Field: Date Range, Description)</t>
  </si>
  <si>
    <t xml:space="preserve">Date Range values will be set to selected dates, and Description will contain any entered values.</t>
  </si>
  <si>
    <t xml:space="preserve">Loading wheel will display while Bill is created, once finished a green message will display in the top right "Progress bill created". A new section will show in the "Progress Billing" tab labeled "Bill Details".</t>
  </si>
  <si>
    <t xml:space="preserve">Click Auto-Fill Quantities to automatically bring in quantities on Time Cards into the Requested Quantity and Owner Approved Quantity fields. Or click into the Requested Quantity and/or Owner Approved Quantity fields and enter the desired values. Click into the Note field for any desired Pay Items and type in any notes.  (Field: Requested Quantity, Owner Approved Quantity, Note)</t>
  </si>
  <si>
    <t xml:space="preserve">Requested Quantity and/or Owner Approved Quantity fields will be filled out with values based on utilized options. "Unapproved Quantity" value will change based on any differences between the previous two fields. Note field will contain entered information, if utilized. All modified field will show as yellow to indicate unsaved changes.</t>
  </si>
  <si>
    <t xml:space="preserve">Click Save towards the top left to confirm quantities and notes entered.</t>
  </si>
  <si>
    <t xml:space="preserve">All yellow fields will be saved and will no longer be highlighted. A green message saying "Changes saved" will display in the top right.</t>
  </si>
  <si>
    <t xml:space="preserve">Click Create Invoice next to "Status".</t>
  </si>
  <si>
    <t xml:space="preserve">User will immediately be taken to the Invoices tab with 2 section, "Invoice Information" and "Bill Details".</t>
  </si>
  <si>
    <t xml:space="preserve">Click into the Invoice Number field and enter the desired value, this is a required field before saving. Click into the Note field and enter information as desired.  (Field: Invoice Number, Note)</t>
  </si>
  <si>
    <t xml:space="preserve">Invoice Number and Note fields will be filled out with entered information.</t>
  </si>
  <si>
    <t xml:space="preserve">Click Save towards the top left.</t>
  </si>
  <si>
    <t xml:space="preserve">A green "Changes saved" message will display in the top right and the loading wheel will display while changes are saved.</t>
  </si>
  <si>
    <t xml:space="preserve">Click Export to Excel in the top right of the "Bill Details" section.</t>
  </si>
  <si>
    <t xml:space="preserve">File Explorer will display, allowing user to select a storage location for the file and enter a file name.</t>
  </si>
  <si>
    <t xml:space="preserve">Enter the desired File name for the Excel file, and select a desired save location in File Explorer, then click Save.</t>
  </si>
  <si>
    <t xml:space="preserve">File will be saved and show a notification in the browser.</t>
  </si>
  <si>
    <t xml:space="preserve">Click the downloaded file within the browser to open the file in Excel and review the information.</t>
  </si>
  <si>
    <t xml:space="preserve">Downloaded file will open in Excel for the user to modify or send to recipients as desired.</t>
  </si>
  <si>
    <t xml:space="preserve">After creating an Invoice and sending that information out, the "Status" of the Bill can be set to Invoiced within the Quantities Tab. Once invoice is paid, final changes can be made to the Bill or Invoice in Progress Billing before setting the Status to Finalized.</t>
  </si>
  <si>
    <t xml:space="preserve">"Status" dropdown within the Quantities tab of Progress Billing will show the selected value.</t>
  </si>
  <si>
    <t xml:space="preserve">Click on Tools &gt; Time Card Adjustments. Ensure there are submitted Time Cards that need to be edited, or create one as necessary with test data.</t>
  </si>
  <si>
    <t xml:space="preserve">"Time Card Adjustments" screen will display blank initially, showing a Filter tab along the right side of the screen.</t>
  </si>
  <si>
    <t xml:space="preserve">Set the desired "Date", "Jobs", "Foreman", "Employees", "Equipment", and "Options" filters within the Filter tab along the right side of the screen. Make sure to use Click to Select if using a Custom or By Job Tags option.</t>
  </si>
  <si>
    <t xml:space="preserve">All filter values will be set based on user input.</t>
  </si>
  <si>
    <t xml:space="preserve">Click Apply.</t>
  </si>
  <si>
    <t xml:space="preserve">Loading wheel will display while entries are loaded based on selected filters. Afterwards, all entries will be displayed, with tabs for Employees and Equipment, depending on Filter settings.</t>
  </si>
  <si>
    <t xml:space="preserve">Click the Choose Columns icon immediately to the left of the Search field to bring up a list of available columns. Click to select and de-select any fields as desired. Click the "X" in the top right of the "Choose Columns" selection window once done to close it.</t>
  </si>
  <si>
    <t xml:space="preserve">"Choose Columns" selection window will display in the bottom right of the screen while being utilized. All checked Columns will display within the report and unchecked columns will be removed.</t>
  </si>
  <si>
    <t xml:space="preserve">Click and drag Column Title like Code or Name under "Employee","Job", or "Foreman" to the area labeled "Drag a column header here to group by that column", which is located under the Calculate Overtime button. This will group the report by that value and enable easier viewing of totals by Job or Employee for example. Repeat this step for any additional steps of grouping you would like to add to the report, like Date or or Pay Class.</t>
  </si>
  <si>
    <t xml:space="preserve">Report will be grouped based on user input, if utilized.</t>
  </si>
  <si>
    <t xml:space="preserve">Click on any Column Title with a Funnel (Filter) icon to sort by that column within the report. Multiple Columns can be used to sort.</t>
  </si>
  <si>
    <t xml:space="preserve">Utilized Columns will show an arrow pointing up for Ascending, and an arrow pointing down for Descending sorting.</t>
  </si>
  <si>
    <t xml:space="preserve">Click on the Funnel icon within a column to bring up the list of values within the report for that columns, and click any desired values to filter by those specific value in the report. Click OK once done.</t>
  </si>
  <si>
    <t xml:space="preserve">Any Columns with applied filters will have a blue Funnel icon rather than gray.</t>
  </si>
  <si>
    <t xml:space="preserve">Within the "Revised Hours" section, click into the Hours column for an entry that needs to be revised. Type in the desired hours for the entry and press Enter on the keyboard once done. Example: 10 hour day with 2 hours of overtime would read 8/2.</t>
  </si>
  <si>
    <t xml:space="preserve">"Revised Hours" fields will now be highlighted green for any utilized fields and contain entered values.</t>
  </si>
  <si>
    <t xml:space="preserve">Click on the Equipment tab, if available.</t>
  </si>
  <si>
    <t xml:space="preserve">Equipment tab of the "Time Card Adjustments" module will display, showing all time card equipment entries based on applied filters.</t>
  </si>
  <si>
    <t xml:space="preserve">Repeat steps 5-9 for any entries in the Equipment tab as necessary.</t>
  </si>
  <si>
    <t xml:space="preserve">"Revised Hours" field(s) will display updated hours based on entered values.</t>
  </si>
  <si>
    <t xml:space="preserve">Click Save Changes in the top right to save any fields highlighted green.</t>
  </si>
  <si>
    <t xml:space="preserve">"Changes Submitted" window will display, showing a message that changes were saved and the user will be redirected.</t>
  </si>
  <si>
    <t xml:space="preserve">User will be redirected back to the Dashboard module of HeavyJob.</t>
  </si>
  <si>
    <t xml:space="preserve">Click on Tools &gt; Time Card Adjustments and setup the desired filters again and click Apply. The same grouping and sorting options will still be applied, but any filters applied using the Funnel icon will need to be applied again.</t>
  </si>
  <si>
    <t xml:space="preserve">Time Card Adjustments module will display with entries based on the selected filters.</t>
  </si>
  <si>
    <t xml:space="preserve">To have the tool automatically apply "Revised Hours" based on desired rules for overtime hours, click Calculate Overtime.</t>
  </si>
  <si>
    <t xml:space="preserve">"Calculate Overtime" selection window will display, showing options for automatic overtime calculation.</t>
  </si>
  <si>
    <t xml:space="preserve">Click checkboxes to enable or disable desired options. If any options are used in "Standard Overtime Rules", enter the desired value into the field for the associated option. Click the dropdowns under "Saturday" and "Sunday" and select desired options, if the "Standard Overtime Rules" do not apply to work on those days.  (Field: Hours)</t>
  </si>
  <si>
    <t xml:space="preserve">Enabled options will display a blue checkmark next to them and entered values will be displayed within utilized fields.</t>
  </si>
  <si>
    <t xml:space="preserve">Click Calculate to apply the entered options.</t>
  </si>
  <si>
    <t xml:space="preserve">Loading wheel will display and a message will show saying that it may take some time for changes to save. Shortly after, the Hours column of the Revised Hours section in the report will show the new hours based on entered rules and will be highlighted green to indicate unsaved changes.</t>
  </si>
  <si>
    <t xml:space="preserve">Repeat steps 10 and 11 for the Equipment tab if necessary.</t>
  </si>
  <si>
    <t xml:space="preserve">If used, Equipment tab will be displayed, showing "Revised Hours" fields highlighted green indicating unsaved changes.</t>
  </si>
  <si>
    <t xml:space="preserve">Click Save Changes in the top right.</t>
  </si>
  <si>
    <t xml:space="preserve">Click on Tools &gt; Photos &amp; Docs.</t>
  </si>
  <si>
    <t xml:space="preserve">"Photos &amp; Docs" module will display with no data and a Filters tab along the right side of the screen.</t>
  </si>
  <si>
    <t xml:space="preserve">Set "Date", "Business Unit", "Jobs", and "Foreman" filters as desired. If using Custom or By Job Tags options, use the Click to Select options to select desired options to filter by.</t>
  </si>
  <si>
    <t xml:space="preserve">Filters module along the right side will display the selected values.</t>
  </si>
  <si>
    <t xml:space="preserve">Click Apply towards the bottom of the Filters module.</t>
  </si>
  <si>
    <t xml:space="preserve">Loading wheel will display, the Filters module will collapse, and the "Photos &amp; Docs" module will display the filtered entries.</t>
  </si>
  <si>
    <t xml:space="preserve">Click Show/Hide Columns towards the top right of the report to bring up a list of available columns. Click to select and de-select any fields as desired. Click the X in the top right of the "Choose Columns" selection window once done to close, or click Close towards the bottom right.</t>
  </si>
  <si>
    <t xml:space="preserve">Click on the Icon within the "Photos" column to open a preview of the selected item. Click the X in the top right of the preview screen to close that preview and go back to the report.</t>
  </si>
  <si>
    <t xml:space="preserve">Preview of the selected Photos or Document will display while being used. Then the "Photos &amp; Docs" module should display with the filtered entries.</t>
  </si>
  <si>
    <t xml:space="preserve">To Download entries or print them to a PDF, click the checkbox to the left of the "Date" field to select the associated entries for as many as desired.</t>
  </si>
  <si>
    <t xml:space="preserve">Selected entries will display a blue checkmark in the far left column, and the Download Photos and Print to PDF buttons in the top right will now be clickable.</t>
  </si>
  <si>
    <t xml:space="preserve">Click Download Photos or Print to PDF.</t>
  </si>
  <si>
    <t xml:space="preserve">An entry window labeled "Enter File Name Or Leave Blank To Use Default" will show with a field for File Name.</t>
  </si>
  <si>
    <t xml:space="preserve">Click into the File Name field and type in the desired value. Or leave it blank and it will use the listed default file name.</t>
  </si>
  <si>
    <t xml:space="preserve">File Name field will be populated with entered values, or it will be blank if using the default name.</t>
  </si>
  <si>
    <t xml:space="preserve">A new tab within the Web Browser will open, and then the File Explorer window will appear.</t>
  </si>
  <si>
    <t xml:space="preserve">Select the desired location for the file within File Explorer and click Save.</t>
  </si>
  <si>
    <t xml:space="preserve">The Web Browser will show the file in the downloads section. The "Download Photos" confirmation screen will display, showing a green checkmark and a message saying "Your documents have been downloaded" if successful.</t>
  </si>
  <si>
    <t xml:space="preserve">Click on Tools &gt; Materials and Subs.</t>
  </si>
  <si>
    <t xml:space="preserve">"Materials and Subs" module will display blank with a Filters tab towards the right side of the screen.</t>
  </si>
  <si>
    <t xml:space="preserve">Set "Date", "Jobs", and "Foreman" filters as desired. Ensure there are Material and Subs transaction entries submitted for the jobs used in the Jobs filter. Create those entries in Time Card Entry, or by skipping to step 7 to create entries in the Materials and Subs module.</t>
  </si>
  <si>
    <t xml:space="preserve">Selected filters will be shown within the Filters tab on the right side of the screen.</t>
  </si>
  <si>
    <t xml:space="preserve">Click Apply to confirm filters and view entries.</t>
  </si>
  <si>
    <t xml:space="preserve">"Materials and Subs" module will display the filtered transaction entries already in the system, if there are any.</t>
  </si>
  <si>
    <t xml:space="preserve">"Show/Hide Columns" selection window will display. All checked Columns will display within the report and unchecked columns will be removed. Main module will display after clicking Close or X.</t>
  </si>
  <si>
    <t xml:space="preserve">Any fields with a white background are editable, while fields with gray backgrounds are not. Click into any fields highlighted white as desired, and type in the correct values and then press Enter on the keyboard. Click into the Notes field and use the "Edit Note" entry screen to type in the desired notes up to 100 characteres, and click Save to finish. Repeat for as many entries as necessary.  (Field: Received Quantity, Installed Quantity, Loads, Notes)</t>
  </si>
  <si>
    <t xml:space="preserve">After pressing enter, a message saying "Changes saved" will appear in the top right, indicating it was saved.</t>
  </si>
  <si>
    <t xml:space="preserve">To add an additional entry, click Add Transaction.</t>
  </si>
  <si>
    <t xml:space="preserve">"Add Transactions" entry screen will display, giving user the option to select resources from 3 different sources, Purchase Order, Job, and Library.</t>
  </si>
  <si>
    <t xml:space="preserve">Select an option between Purchase Order, Job, or Library as the source for Material and Subs codes.</t>
  </si>
  <si>
    <t xml:space="preserve">Selected option will display a blue dot next to it.</t>
  </si>
  <si>
    <t xml:space="preserve">Click into the various fields within the "Add Transactions" screen and select or type in the desired value. Job, Foreman, Purchase Order, Cost Code, Resource, and Unit are all required fields. At least one quantity is required in either the "Received" or "Installed" Quantity fields. Click Add Row to add additional items and make sure to fill out any required fields.  (Field: Job, Foreman, Purchase Order, Cost Code, Resource, Unit, Received Quantity, Received Unit Cost, Installed Quantity, Installed Unit Cost, Sales Tax %, Vendor)</t>
  </si>
  <si>
    <t xml:space="preserve">Fields within the "Add Transactions" screen will display entered values.</t>
  </si>
  <si>
    <t xml:space="preserve">Loading wheel will display for a moment, then a green message saying "Saved" will appear in the top right as the screen refreshes the report. The entry will display if it satisfies the filter constraints of the report.</t>
  </si>
  <si>
    <t xml:space="preserve">Click on Forecast on the navigation bar.</t>
  </si>
  <si>
    <t xml:space="preserve">The "Forecast" module will be displayed, and all available jobs based on current filters will be displayed. Forecast information will show if it exists for the job.</t>
  </si>
  <si>
    <t xml:space="preserve">Click on the dropdowns next to the traffic code and the chart towards the top of the screen to set the desired filters. The first option on the left is the "Job" filter, while the one on the right is the "Forecast Status" filter.</t>
  </si>
  <si>
    <t xml:space="preserve">Filter dropdowns will display the selected values and the "Forecast" module will display a new list based on any changes to the filters.</t>
  </si>
  <si>
    <t xml:space="preserve">Click the Details icon next to a desired "Job Code" that has "No Forecast" in the "Forecast Status" column.</t>
  </si>
  <si>
    <t xml:space="preserve">"Forecast Details" screen for the selected job will display, showing a mostly blank page if a job with "No Forecast" was selected.</t>
  </si>
  <si>
    <t xml:space="preserve">Click Settings in the top right.</t>
  </si>
  <si>
    <t xml:space="preserve">"Job Forecast Settings" selection window will display, showing available options for Forecasting.</t>
  </si>
  <si>
    <t xml:space="preserve">Use the dropdowns to select the desired options for the Forecast.</t>
  </si>
  <si>
    <t xml:space="preserve">Dropdowns will show selected options.</t>
  </si>
  <si>
    <t xml:space="preserve">A green "Settings Saved" messaged will display in the top right after a loading wheel displays for a moment.</t>
  </si>
  <si>
    <t xml:space="preserve">Click New Forecast in the top right.</t>
  </si>
  <si>
    <t xml:space="preserve">"New Forecast" entry screen will display, showing available fields and options.</t>
  </si>
  <si>
    <t xml:space="preserve">Click the Calendar icon in the Forecast Date field and select the desired starting date for the Forecast.  If a future date is selected, a warning message will display saying values may not be correct because transactions could occur between now and the Forecast Date that the Forecast will not take into account. Click Cancel to go back and select a new date, or click Continue if no transactions can occur for the particular job.</t>
  </si>
  <si>
    <t xml:space="preserve">Selected date will display in the Forecast Date field.</t>
  </si>
  <si>
    <t xml:space="preserve">"New Forecast" entry screen will no longer show and the Forecast Details screen will display a loading wheel while the forecast is created based on selected options. Screen will default to the Cost Tab.</t>
  </si>
  <si>
    <t xml:space="preserve">Click Choose Columns. Click to select or deselect the desired Columns to add or remove them from the "Forecast Details" window. Once finished, click OK.</t>
  </si>
  <si>
    <t xml:space="preserve">Selected columns will be added to the report, and deselected items will be removed.</t>
  </si>
  <si>
    <t xml:space="preserve">To save the customizations to the report as a template for future use, Click on Report template options, located to the right of the "Template" dropdown and displays a Gear icon. Then click Save As.</t>
  </si>
  <si>
    <t xml:space="preserve">"Save As" window will display with a field for Template Name.</t>
  </si>
  <si>
    <t xml:space="preserve">Click into the Template Name field and enter the desired name for the template.</t>
  </si>
  <si>
    <t xml:space="preserve">Template Name field will be populated with entered values.</t>
  </si>
  <si>
    <t xml:space="preserve">Entered Template Name will now display in the dropdown under "Template". This template can be used in any future Forecasts.</t>
  </si>
  <si>
    <t xml:space="preserve">Click into any desired fields within the Forecast Details screen that are not highlighted grey, and type in the desired values if the existing value is not correct.</t>
  </si>
  <si>
    <t xml:space="preserve">Once all fields for a particular "Cost Code" have been edited/confirmed, click on the "Reviewed" checkbox to mark it as done.</t>
  </si>
  <si>
    <t xml:space="preserve">"Reviewed" checkbox will be checked for any "Cost Codes" that have been reviewed.</t>
  </si>
  <si>
    <t xml:space="preserve">Click Show Details towards the bottom of the screen to get more information for the currently selected "Cost Code" in the list, indicated by a blue square in the "Cost Code" column.</t>
  </si>
  <si>
    <t xml:space="preserve">Show Details will expand to show more "Cost Code" information at the bottom of the screen and the "Cost Code" list will get shorter.</t>
  </si>
  <si>
    <t xml:space="preserve">Click on the Revenue Tab and repeat steps 12-17 for the "Pay Items" associated with the selected Job.</t>
  </si>
  <si>
    <t xml:space="preserve">Revenue Tab of "Forecast Details" will show any Pay Items associated with the Job if available and edited fields will display entered values.</t>
  </si>
  <si>
    <t xml:space="preserve">Once all edits have been made and information confirmed on both the Cost and Revenue tabs, click Finalize in the top right.</t>
  </si>
  <si>
    <t xml:space="preserve">"Changes saves" message will display in the top right, and a "Finalize Forecast" prompt will display, asking user to confirm they want to finalize the forecast.</t>
  </si>
  <si>
    <t xml:space="preserve">Check or uncheck the option for "Make this forecast the active source for performance targets" as necessary.</t>
  </si>
  <si>
    <t xml:space="preserve">Available option will either be checked or unchecked.</t>
  </si>
  <si>
    <t xml:space="preserve">"Forecast Finalized" message will display in the top right of the "Forecast Details" screen.</t>
  </si>
</sst>
</file>

<file path=xl/styles.xml><?xml version="1.0" encoding="utf-8"?>
<styleSheet xmlns="http://schemas.openxmlformats.org/spreadsheetml/2006/main">
  <numFmts count="2">
    <numFmt numFmtId="164" formatCode="General"/>
    <numFmt numFmtId="165" formatCode="General"/>
  </numFmts>
  <fonts count="17">
    <font>
      <sz val="11"/>
      <color theme="1"/>
      <name val="Calibri"/>
      <family val="2"/>
      <charset val="1"/>
    </font>
    <font>
      <sz val="10"/>
      <name val="Arial"/>
      <family val="0"/>
    </font>
    <font>
      <sz val="10"/>
      <name val="Arial"/>
      <family val="0"/>
    </font>
    <font>
      <sz val="10"/>
      <name val="Arial"/>
      <family val="0"/>
    </font>
    <font>
      <b val="true"/>
      <sz val="18"/>
      <color rgb="FFFFFFFF"/>
      <name val="Arial"/>
      <family val="0"/>
      <charset val="1"/>
    </font>
    <font>
      <b val="true"/>
      <sz val="12"/>
      <color rgb="FF0F7A68"/>
      <name val="Arial"/>
      <family val="0"/>
      <charset val="1"/>
    </font>
    <font>
      <sz val="11"/>
      <name val="Arial"/>
      <family val="0"/>
      <charset val="1"/>
    </font>
    <font>
      <b val="true"/>
      <sz val="12"/>
      <color rgb="FF0D5A4E"/>
      <name val="Arial"/>
      <family val="0"/>
      <charset val="1"/>
    </font>
    <font>
      <sz val="10"/>
      <name val="Arial"/>
      <family val="0"/>
      <charset val="1"/>
    </font>
    <font>
      <b val="true"/>
      <sz val="10"/>
      <color rgb="FFFFFFFF"/>
      <name val="Arial"/>
      <family val="0"/>
      <charset val="1"/>
    </font>
    <font>
      <u val="single"/>
      <sz val="10"/>
      <color rgb="FF0563C1"/>
      <name val="Arial"/>
      <family val="0"/>
      <charset val="1"/>
    </font>
    <font>
      <b val="true"/>
      <sz val="10"/>
      <name val="Arial"/>
      <family val="0"/>
      <charset val="1"/>
    </font>
    <font>
      <b val="true"/>
      <sz val="15"/>
      <color rgb="FFFFFFFF"/>
      <name val="Arial"/>
      <family val="0"/>
      <charset val="1"/>
    </font>
    <font>
      <sz val="9"/>
      <color rgb="FF5B6B78"/>
      <name val="Arial"/>
      <family val="0"/>
      <charset val="1"/>
    </font>
    <font>
      <b val="true"/>
      <sz val="10"/>
      <color rgb="FF0D5A4E"/>
      <name val="Arial"/>
      <family val="0"/>
      <charset val="1"/>
    </font>
    <font>
      <b val="true"/>
      <sz val="11"/>
      <color rgb="FFFFFFFF"/>
      <name val="Arial"/>
      <family val="0"/>
      <charset val="1"/>
    </font>
    <font>
      <b val="true"/>
      <sz val="11"/>
      <color rgb="FF1F2A33"/>
      <name val="Arial"/>
      <family val="0"/>
      <charset val="1"/>
    </font>
  </fonts>
  <fills count="5">
    <fill>
      <patternFill patternType="none"/>
    </fill>
    <fill>
      <patternFill patternType="gray125"/>
    </fill>
    <fill>
      <patternFill patternType="solid">
        <fgColor rgb="FF0D5A4E"/>
        <bgColor rgb="FF0F7A68"/>
      </patternFill>
    </fill>
    <fill>
      <patternFill patternType="solid">
        <fgColor rgb="FFF2F6F7"/>
        <bgColor rgb="FFFFFFFF"/>
      </patternFill>
    </fill>
    <fill>
      <patternFill patternType="solid">
        <fgColor rgb="FFFFF6D9"/>
        <bgColor rgb="FFF2F6F7"/>
      </patternFill>
    </fill>
  </fills>
  <borders count="2">
    <border diagonalUp="false" diagonalDown="false">
      <left/>
      <right/>
      <top/>
      <bottom/>
      <diagonal/>
    </border>
    <border diagonalUp="false" diagonalDown="false">
      <left style="thin">
        <color rgb="FFD8E0E5"/>
      </left>
      <right style="thin">
        <color rgb="FFD8E0E5"/>
      </right>
      <top style="thin">
        <color rgb="FFD8E0E5"/>
      </top>
      <bottom style="thin">
        <color rgb="FFD8E0E5"/>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7">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2" borderId="0" xfId="0" applyFont="true" applyBorder="true" applyAlignment="true" applyProtection="true">
      <alignment horizontal="general" vertical="center" textRotation="0" wrapText="false" indent="1" shrinkToFit="false"/>
      <protection locked="true" hidden="false"/>
    </xf>
    <xf numFmtId="164" fontId="5" fillId="0" borderId="0" xfId="0" applyFont="true" applyBorder="true" applyAlignment="true" applyProtection="true">
      <alignment horizontal="general" vertical="bottom" textRotation="0" wrapText="false" indent="1" shrinkToFit="false"/>
      <protection locked="true" hidden="false"/>
    </xf>
    <xf numFmtId="164" fontId="6" fillId="0" borderId="0" xfId="0" applyFont="true" applyBorder="true" applyAlignment="true" applyProtection="true">
      <alignment horizontal="general" vertical="bottom" textRotation="0" wrapText="false" indent="1" shrinkToFit="false"/>
      <protection locked="true" hidden="false"/>
    </xf>
    <xf numFmtId="164" fontId="7" fillId="0" borderId="0" xfId="0" applyFont="true" applyBorder="false" applyAlignment="true" applyProtection="true">
      <alignment horizontal="general" vertical="bottom" textRotation="0" wrapText="false" indent="0" shrinkToFit="false"/>
      <protection locked="true" hidden="false"/>
    </xf>
    <xf numFmtId="164" fontId="8" fillId="0" borderId="0" xfId="0" applyFont="true" applyBorder="true" applyAlignment="true" applyProtection="true">
      <alignment horizontal="general" vertical="bottom" textRotation="0" wrapText="false" indent="1" shrinkToFit="false"/>
      <protection locked="true" hidden="false"/>
    </xf>
    <xf numFmtId="164" fontId="9" fillId="2" borderId="1" xfId="0" applyFont="true" applyBorder="true" applyAlignment="true" applyProtection="true">
      <alignment horizontal="center" vertical="bottom" textRotation="0" wrapText="false" indent="0" shrinkToFit="false"/>
      <protection locked="true" hidden="false"/>
    </xf>
    <xf numFmtId="164" fontId="9" fillId="2" borderId="1" xfId="0" applyFont="true" applyBorder="true" applyAlignment="true" applyProtection="true">
      <alignment horizontal="left" vertical="bottom" textRotation="0" wrapText="false" indent="1" shrinkToFit="false"/>
      <protection locked="true" hidden="false"/>
    </xf>
    <xf numFmtId="164" fontId="8" fillId="0" borderId="1" xfId="0" applyFont="true" applyBorder="true" applyAlignment="true" applyProtection="true">
      <alignment horizontal="center" vertical="bottom" textRotation="0" wrapText="false" indent="0" shrinkToFit="false"/>
      <protection locked="true" hidden="false"/>
    </xf>
    <xf numFmtId="164" fontId="10" fillId="0" borderId="1" xfId="0" applyFont="true" applyBorder="true" applyAlignment="true" applyProtection="true">
      <alignment horizontal="general" vertical="bottom" textRotation="0" wrapText="false" indent="1" shrinkToFit="false"/>
      <protection locked="true" hidden="false"/>
    </xf>
    <xf numFmtId="164" fontId="8" fillId="3" borderId="1" xfId="0" applyFont="true" applyBorder="true" applyAlignment="true" applyProtection="true">
      <alignment horizontal="center" vertical="bottom" textRotation="0" wrapText="false" indent="0" shrinkToFit="false"/>
      <protection locked="true" hidden="false"/>
    </xf>
    <xf numFmtId="164" fontId="10" fillId="3" borderId="1" xfId="0" applyFont="true" applyBorder="true" applyAlignment="true" applyProtection="true">
      <alignment horizontal="general" vertical="bottom" textRotation="0" wrapText="false" indent="1" shrinkToFit="false"/>
      <protection locked="true" hidden="false"/>
    </xf>
    <xf numFmtId="164" fontId="0" fillId="0" borderId="1" xfId="0" applyFont="false" applyBorder="true" applyAlignment="true" applyProtection="true">
      <alignment horizontal="center" vertical="bottom" textRotation="0" wrapText="false" indent="0" shrinkToFit="false"/>
      <protection locked="true" hidden="false"/>
    </xf>
    <xf numFmtId="164" fontId="11" fillId="0" borderId="1" xfId="0" applyFont="true" applyBorder="true" applyAlignment="true" applyProtection="true">
      <alignment horizontal="left" vertical="bottom" textRotation="0" wrapText="false" indent="1" shrinkToFit="false"/>
      <protection locked="true" hidden="false"/>
    </xf>
    <xf numFmtId="165" fontId="11" fillId="0" borderId="1" xfId="0" applyFont="true" applyBorder="true" applyAlignment="true" applyProtection="true">
      <alignment horizontal="center" vertical="bottom" textRotation="0" wrapText="false" indent="0" shrinkToFit="false"/>
      <protection locked="true" hidden="false"/>
    </xf>
    <xf numFmtId="164" fontId="12" fillId="2" borderId="0" xfId="0" applyFont="true" applyBorder="true" applyAlignment="true" applyProtection="true">
      <alignment horizontal="general" vertical="center" textRotation="0" wrapText="false" indent="1" shrinkToFit="false"/>
      <protection locked="true" hidden="false"/>
    </xf>
    <xf numFmtId="164" fontId="13" fillId="0" borderId="0" xfId="0" applyFont="true" applyBorder="true" applyAlignment="true" applyProtection="true">
      <alignment horizontal="general" vertical="bottom" textRotation="0" wrapText="false" indent="1" shrinkToFit="false"/>
      <protection locked="true" hidden="false"/>
    </xf>
    <xf numFmtId="164" fontId="14" fillId="0" borderId="0" xfId="0" applyFont="true" applyBorder="true" applyAlignment="true" applyProtection="true">
      <alignment horizontal="general" vertical="bottom" textRotation="0" wrapText="false" indent="1" shrinkToFit="false"/>
      <protection locked="true" hidden="false"/>
    </xf>
    <xf numFmtId="164" fontId="15" fillId="2" borderId="1" xfId="0" applyFont="true" applyBorder="true" applyAlignment="true" applyProtection="true">
      <alignment horizontal="center" vertical="center" textRotation="0" wrapText="true" indent="0" shrinkToFit="false"/>
      <protection locked="true" hidden="false"/>
    </xf>
    <xf numFmtId="164" fontId="15" fillId="2" borderId="1" xfId="0" applyFont="true" applyBorder="true" applyAlignment="true" applyProtection="true">
      <alignment horizontal="left" vertical="center" textRotation="0" wrapText="true" indent="1" shrinkToFit="false"/>
      <protection locked="true" hidden="false"/>
    </xf>
    <xf numFmtId="164" fontId="16" fillId="4" borderId="1" xfId="0" applyFont="true" applyBorder="true" applyAlignment="true" applyProtection="true">
      <alignment horizontal="center" vertical="center" textRotation="0" wrapText="true" indent="0" shrinkToFit="false"/>
      <protection locked="true" hidden="false"/>
    </xf>
    <xf numFmtId="164" fontId="16" fillId="4" borderId="1" xfId="0" applyFont="true" applyBorder="true" applyAlignment="true" applyProtection="true">
      <alignment horizontal="left" vertical="center" textRotation="0" wrapText="true" indent="1" shrinkToFit="false"/>
      <protection locked="true" hidden="false"/>
    </xf>
    <xf numFmtId="164" fontId="6" fillId="3" borderId="1" xfId="0" applyFont="true" applyBorder="true" applyAlignment="true" applyProtection="true">
      <alignment horizontal="center" vertical="top" textRotation="0" wrapText="false" indent="0" shrinkToFit="false"/>
      <protection locked="true" hidden="false"/>
    </xf>
    <xf numFmtId="164" fontId="6" fillId="3" borderId="1" xfId="0" applyFont="true" applyBorder="true" applyAlignment="true" applyProtection="true">
      <alignment horizontal="general" vertical="top" textRotation="0" wrapText="true" indent="1" shrinkToFit="false"/>
      <protection locked="true" hidden="false"/>
    </xf>
    <xf numFmtId="164" fontId="6" fillId="0" borderId="1" xfId="0" applyFont="true" applyBorder="true" applyAlignment="true" applyProtection="true">
      <alignment horizontal="center" vertical="top" textRotation="0" wrapText="false" indent="0" shrinkToFit="false"/>
      <protection locked="true" hidden="false"/>
    </xf>
    <xf numFmtId="164" fontId="6" fillId="0" borderId="1" xfId="0" applyFont="true" applyBorder="true" applyAlignment="true" applyProtection="true">
      <alignment horizontal="general" vertical="top" textRotation="0" wrapText="true" indent="1"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3">
    <dxf>
      <fill>
        <patternFill>
          <bgColor rgb="FFC7EBD1"/>
        </patternFill>
      </fill>
    </dxf>
    <dxf>
      <fill>
        <patternFill>
          <bgColor rgb="FFF7C9C0"/>
        </patternFill>
      </fill>
    </dxf>
    <dxf>
      <fill>
        <patternFill>
          <bgColor rgb="FFFBE7B2"/>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F7A68"/>
      <rgbColor rgb="FFC0C0C0"/>
      <rgbColor rgb="FF808080"/>
      <rgbColor rgb="FF9999FF"/>
      <rgbColor rgb="FF993366"/>
      <rgbColor rgb="FFFFF6D9"/>
      <rgbColor rgb="FFF2F6F7"/>
      <rgbColor rgb="FF660066"/>
      <rgbColor rgb="FFFF8080"/>
      <rgbColor rgb="FF0563C1"/>
      <rgbColor rgb="FFD8E0E5"/>
      <rgbColor rgb="FF000080"/>
      <rgbColor rgb="FFFF00FF"/>
      <rgbColor rgb="FFFFFF00"/>
      <rgbColor rgb="FF00FFFF"/>
      <rgbColor rgb="FF800080"/>
      <rgbColor rgb="FF800000"/>
      <rgbColor rgb="FF008080"/>
      <rgbColor rgb="FF0000FF"/>
      <rgbColor rgb="FF00CCFF"/>
      <rgbColor rgb="FFCCFFFF"/>
      <rgbColor rgb="FFC7EBD1"/>
      <rgbColor rgb="FFFBE7B2"/>
      <rgbColor rgb="FF99CCFF"/>
      <rgbColor rgb="FFFF99CC"/>
      <rgbColor rgb="FFCC99FF"/>
      <rgbColor rgb="FFF7C9C0"/>
      <rgbColor rgb="FF3366FF"/>
      <rgbColor rgb="FF33CCCC"/>
      <rgbColor rgb="FF99CC00"/>
      <rgbColor rgb="FFFFCC00"/>
      <rgbColor rgb="FFFF9900"/>
      <rgbColor rgb="FFFF6600"/>
      <rgbColor rgb="FF5B6B78"/>
      <rgbColor rgb="FF969696"/>
      <rgbColor rgb="FF0D5A4E"/>
      <rgbColor rgb="FF339966"/>
      <rgbColor rgb="FF003300"/>
      <rgbColor rgb="FF333300"/>
      <rgbColor rgb="FF993300"/>
      <rgbColor rgb="FF993366"/>
      <rgbColor rgb="FF333399"/>
      <rgbColor rgb="FF1F2A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Manager%20-%20Billing%20and%20Tools%20-%20Tester%20Checklist.xlsx" TargetMode="External"/><Relationship Id="rId2" Type="http://schemas.openxmlformats.org/officeDocument/2006/relationships/hyperlink" Target="Manager%20-%20Billing%20and%20Tools%20-%20Tester%20Checklist.xlsx" TargetMode="External"/><Relationship Id="rId3" Type="http://schemas.openxmlformats.org/officeDocument/2006/relationships/hyperlink" Target="Manager%20-%20Billing%20and%20Tools%20-%20Tester%20Checklist.xlsx" TargetMode="External"/><Relationship Id="rId4" Type="http://schemas.openxmlformats.org/officeDocument/2006/relationships/hyperlink" Target="Manager%20-%20Billing%20and%20Tools%20-%20Tester%20Checklist.xlsx" TargetMode="External"/><Relationship Id="rId5" Type="http://schemas.openxmlformats.org/officeDocument/2006/relationships/hyperlink" Target="Manager%20-%20Billing%20and%20Tools%20-%20Tester%20Checklist.xlsx" TargetMode="External"/><Relationship Id="rId6" Type="http://schemas.openxmlformats.org/officeDocument/2006/relationships/hyperlink" Target="Manager%20-%20Billing%20and%20Tools%20-%20Tester%20Checklist.xlsx"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F22"/>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5"/>
    <col collapsed="false" customWidth="true" hidden="false" outlineLevel="0" max="2" min="2" style="1" width="56"/>
    <col collapsed="false" customWidth="true" hidden="false" outlineLevel="0" max="6" min="3" style="1" width="10"/>
  </cols>
  <sheetData>
    <row r="1" customFormat="false" ht="37.5" hidden="false" customHeight="true" outlineLevel="0" collapsed="false">
      <c r="A1" s="2" t="s">
        <v>0</v>
      </c>
      <c r="B1" s="2"/>
      <c r="C1" s="2"/>
      <c r="D1" s="2"/>
      <c r="E1" s="2"/>
      <c r="F1" s="2"/>
    </row>
    <row r="2" customFormat="false" ht="15" hidden="false" customHeight="false" outlineLevel="0" collapsed="false">
      <c r="A2" s="3" t="s">
        <v>1</v>
      </c>
      <c r="B2" s="3"/>
      <c r="C2" s="3"/>
      <c r="D2" s="3"/>
      <c r="E2" s="3"/>
      <c r="F2" s="3"/>
    </row>
    <row r="4" customFormat="false" ht="15" hidden="false" customHeight="false" outlineLevel="0" collapsed="false">
      <c r="A4" s="4" t="s">
        <v>2</v>
      </c>
      <c r="B4" s="4"/>
      <c r="C4" s="4"/>
      <c r="D4" s="4"/>
      <c r="E4" s="4"/>
      <c r="F4" s="4"/>
    </row>
    <row r="5" customFormat="false" ht="15" hidden="false" customHeight="false" outlineLevel="0" collapsed="false">
      <c r="A5" s="4" t="s">
        <v>3</v>
      </c>
      <c r="B5" s="4"/>
      <c r="C5" s="4"/>
      <c r="D5" s="4"/>
      <c r="E5" s="4"/>
      <c r="F5" s="4"/>
    </row>
    <row r="6" customFormat="false" ht="15" hidden="false" customHeight="false" outlineLevel="0" collapsed="false">
      <c r="A6" s="4" t="s">
        <v>4</v>
      </c>
      <c r="B6" s="4"/>
      <c r="C6" s="4"/>
      <c r="D6" s="4"/>
      <c r="E6" s="4"/>
      <c r="F6" s="4"/>
    </row>
    <row r="8" customFormat="false" ht="15" hidden="false" customHeight="false" outlineLevel="0" collapsed="false">
      <c r="A8" s="5" t="s">
        <v>5</v>
      </c>
    </row>
    <row r="9" customFormat="false" ht="15" hidden="false" customHeight="false" outlineLevel="0" collapsed="false">
      <c r="A9" s="6" t="s">
        <v>6</v>
      </c>
      <c r="B9" s="6"/>
      <c r="C9" s="6"/>
      <c r="D9" s="6"/>
      <c r="E9" s="6"/>
      <c r="F9" s="6"/>
    </row>
    <row r="10" customFormat="false" ht="15" hidden="false" customHeight="false" outlineLevel="0" collapsed="false">
      <c r="A10" s="6" t="s">
        <v>7</v>
      </c>
      <c r="B10" s="6"/>
      <c r="C10" s="6"/>
      <c r="D10" s="6"/>
      <c r="E10" s="6"/>
      <c r="F10" s="6"/>
    </row>
    <row r="11" customFormat="false" ht="15" hidden="false" customHeight="false" outlineLevel="0" collapsed="false">
      <c r="A11" s="6" t="s">
        <v>8</v>
      </c>
      <c r="B11" s="6"/>
      <c r="C11" s="6"/>
      <c r="D11" s="6"/>
      <c r="E11" s="6"/>
      <c r="F11" s="6"/>
    </row>
    <row r="12" customFormat="false" ht="15" hidden="false" customHeight="false" outlineLevel="0" collapsed="false">
      <c r="A12" s="6" t="s">
        <v>9</v>
      </c>
      <c r="B12" s="6"/>
      <c r="C12" s="6"/>
      <c r="D12" s="6"/>
      <c r="E12" s="6"/>
      <c r="F12" s="6"/>
    </row>
    <row r="13" customFormat="false" ht="15" hidden="false" customHeight="false" outlineLevel="0" collapsed="false">
      <c r="A13" s="6" t="s">
        <v>10</v>
      </c>
      <c r="B13" s="6"/>
      <c r="C13" s="6"/>
      <c r="D13" s="6"/>
      <c r="E13" s="6"/>
      <c r="F13" s="6"/>
    </row>
    <row r="15" customFormat="false" ht="15" hidden="false" customHeight="false" outlineLevel="0" collapsed="false">
      <c r="A15" s="7" t="s">
        <v>11</v>
      </c>
      <c r="B15" s="8" t="s">
        <v>12</v>
      </c>
      <c r="C15" s="7" t="s">
        <v>13</v>
      </c>
      <c r="D15" s="7" t="s">
        <v>14</v>
      </c>
      <c r="E15" s="7" t="s">
        <v>15</v>
      </c>
      <c r="F15" s="7" t="s">
        <v>16</v>
      </c>
    </row>
    <row r="16" customFormat="false" ht="15" hidden="false" customHeight="false" outlineLevel="0" collapsed="false">
      <c r="A16" s="9" t="n">
        <v>1</v>
      </c>
      <c r="B16" s="10" t="s">
        <v>17</v>
      </c>
      <c r="C16" s="9" t="n">
        <v>33</v>
      </c>
      <c r="D16" s="9" t="n">
        <f aca="false">COUNTIF('T&amp;M Billing'!$D:$D,"Pass")</f>
        <v>0</v>
      </c>
      <c r="E16" s="9" t="n">
        <f aca="false">COUNTIF('T&amp;M Billing'!$D:$D,"Fail")</f>
        <v>0</v>
      </c>
      <c r="F16" s="9" t="n">
        <f aca="false">COUNTIF('T&amp;M Billing'!$D:$D,"Blocked")</f>
        <v>0</v>
      </c>
    </row>
    <row r="17" customFormat="false" ht="15" hidden="false" customHeight="false" outlineLevel="0" collapsed="false">
      <c r="A17" s="11" t="n">
        <v>2</v>
      </c>
      <c r="B17" s="12" t="s">
        <v>18</v>
      </c>
      <c r="C17" s="11" t="n">
        <v>40</v>
      </c>
      <c r="D17" s="11" t="n">
        <f aca="false">COUNTIF('Progress Billing'!$D:$D,"Pass")</f>
        <v>0</v>
      </c>
      <c r="E17" s="11" t="n">
        <f aca="false">COUNTIF('Progress Billing'!$D:$D,"Fail")</f>
        <v>0</v>
      </c>
      <c r="F17" s="11" t="n">
        <f aca="false">COUNTIF('Progress Billing'!$D:$D,"Blocked")</f>
        <v>0</v>
      </c>
    </row>
    <row r="18" customFormat="false" ht="15" hidden="false" customHeight="false" outlineLevel="0" collapsed="false">
      <c r="A18" s="9" t="n">
        <v>3</v>
      </c>
      <c r="B18" s="10" t="s">
        <v>19</v>
      </c>
      <c r="C18" s="9" t="n">
        <v>20</v>
      </c>
      <c r="D18" s="9" t="n">
        <f aca="false">COUNTIF('Time Card Adjustments'!$D:$D,"Pass")</f>
        <v>0</v>
      </c>
      <c r="E18" s="9" t="n">
        <f aca="false">COUNTIF('Time Card Adjustments'!$D:$D,"Fail")</f>
        <v>0</v>
      </c>
      <c r="F18" s="9" t="n">
        <f aca="false">COUNTIF('Time Card Adjustments'!$D:$D,"Blocked")</f>
        <v>0</v>
      </c>
    </row>
    <row r="19" customFormat="false" ht="15" hidden="false" customHeight="false" outlineLevel="0" collapsed="false">
      <c r="A19" s="11" t="n">
        <v>4</v>
      </c>
      <c r="B19" s="12" t="s">
        <v>20</v>
      </c>
      <c r="C19" s="11" t="n">
        <v>11</v>
      </c>
      <c r="D19" s="11" t="n">
        <f aca="false">COUNTIF('Photos &amp; Docs'!$D:$D,"Pass")</f>
        <v>0</v>
      </c>
      <c r="E19" s="11" t="n">
        <f aca="false">COUNTIF('Photos &amp; Docs'!$D:$D,"Fail")</f>
        <v>0</v>
      </c>
      <c r="F19" s="11" t="n">
        <f aca="false">COUNTIF('Photos &amp; Docs'!$D:$D,"Blocked")</f>
        <v>0</v>
      </c>
    </row>
    <row r="20" customFormat="false" ht="15" hidden="false" customHeight="false" outlineLevel="0" collapsed="false">
      <c r="A20" s="9" t="n">
        <v>5</v>
      </c>
      <c r="B20" s="10" t="s">
        <v>21</v>
      </c>
      <c r="C20" s="9" t="n">
        <v>10</v>
      </c>
      <c r="D20" s="9" t="n">
        <f aca="false">COUNTIF('Materials &amp; Subs'!$D:$D,"Pass")</f>
        <v>0</v>
      </c>
      <c r="E20" s="9" t="n">
        <f aca="false">COUNTIF('Materials &amp; Subs'!$D:$D,"Fail")</f>
        <v>0</v>
      </c>
      <c r="F20" s="9" t="n">
        <f aca="false">COUNTIF('Materials &amp; Subs'!$D:$D,"Blocked")</f>
        <v>0</v>
      </c>
    </row>
    <row r="21" customFormat="false" ht="15" hidden="false" customHeight="false" outlineLevel="0" collapsed="false">
      <c r="A21" s="11" t="n">
        <v>6</v>
      </c>
      <c r="B21" s="12" t="s">
        <v>22</v>
      </c>
      <c r="C21" s="11" t="n">
        <v>22</v>
      </c>
      <c r="D21" s="11" t="n">
        <f aca="false">COUNTIF(Forecasting!$D:$D,"Pass")</f>
        <v>0</v>
      </c>
      <c r="E21" s="11" t="n">
        <f aca="false">COUNTIF(Forecasting!$D:$D,"Fail")</f>
        <v>0</v>
      </c>
      <c r="F21" s="11" t="n">
        <f aca="false">COUNTIF(Forecasting!$D:$D,"Blocked")</f>
        <v>0</v>
      </c>
    </row>
    <row r="22" customFormat="false" ht="15" hidden="false" customHeight="false" outlineLevel="0" collapsed="false">
      <c r="A22" s="13"/>
      <c r="B22" s="14" t="s">
        <v>23</v>
      </c>
      <c r="C22" s="15" t="n">
        <f aca="false">SUM(C16:C21)</f>
        <v>136</v>
      </c>
      <c r="D22" s="15" t="n">
        <f aca="false">SUM(D16:D21)</f>
        <v>0</v>
      </c>
      <c r="E22" s="15" t="n">
        <f aca="false">SUM(E16:E21)</f>
        <v>0</v>
      </c>
      <c r="F22" s="15" t="n">
        <f aca="false">SUM(F16:F21)</f>
        <v>0</v>
      </c>
    </row>
  </sheetData>
  <mergeCells count="10">
    <mergeCell ref="A1:F1"/>
    <mergeCell ref="A2:F2"/>
    <mergeCell ref="A4:F4"/>
    <mergeCell ref="A5:F5"/>
    <mergeCell ref="A6:F6"/>
    <mergeCell ref="A9:F9"/>
    <mergeCell ref="A10:F10"/>
    <mergeCell ref="A11:F11"/>
    <mergeCell ref="A12:F12"/>
    <mergeCell ref="A13:F13"/>
  </mergeCells>
  <hyperlinks>
    <hyperlink ref="B16" r:id="rId1" location="'T&amp;M%20Billing'!A1" display="T&amp;M Billing"/>
    <hyperlink ref="B17" r:id="rId2" location="'Progress%20Billing'!A1" display="Progress Billing"/>
    <hyperlink ref="B18" r:id="rId3" location="'Time%20Card%20Adjustments'!A1" display="Time Card Adjustments"/>
    <hyperlink ref="B19" r:id="rId4" location="'Photos%20&amp;%20Docs'!A1" display="Photos &amp; Docs"/>
    <hyperlink ref="B20" r:id="rId5" location="'Materials%20&amp;%20Subs'!A1" display="Materials &amp; Subs"/>
    <hyperlink ref="B21" r:id="rId6" location="'Forecasting'!A1" display="Forecasting"/>
  </hyperlink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3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17</v>
      </c>
      <c r="B1" s="16"/>
      <c r="C1" s="16"/>
      <c r="D1" s="16"/>
      <c r="E1" s="16"/>
    </row>
    <row r="2" customFormat="false" ht="15.75" hidden="false" customHeight="true" outlineLevel="0" collapsed="false">
      <c r="A2" s="17" t="s">
        <v>24</v>
      </c>
      <c r="B2" s="17"/>
      <c r="C2" s="17"/>
      <c r="D2" s="17"/>
      <c r="E2" s="17"/>
    </row>
    <row r="3" customFormat="false" ht="18" hidden="false" customHeight="true" outlineLevel="0" collapsed="false">
      <c r="A3" s="18" t="str">
        <f aca="false">CONCATENATE("Progress:  ",COUNTIF(D5:D5000,"Pass")," Pass    ",COUNTIF(D5:D5000,"Fail")," Fail    ",COUNTIF(D5:D5000,"Blocked")," Blocked     /  ",33," steps")</f>
        <v>Progress:  0 Pass    0 Fail    0 Blocked     /  33 steps</v>
      </c>
      <c r="B3" s="18"/>
      <c r="C3" s="18"/>
      <c r="D3" s="18"/>
      <c r="E3" s="18"/>
    </row>
    <row r="4" customFormat="false" ht="25.5" hidden="false" customHeight="true" outlineLevel="0" collapsed="false">
      <c r="A4" s="19" t="s">
        <v>25</v>
      </c>
      <c r="B4" s="20" t="s">
        <v>26</v>
      </c>
      <c r="C4" s="20" t="s">
        <v>27</v>
      </c>
      <c r="D4" s="21" t="s">
        <v>28</v>
      </c>
      <c r="E4" s="22" t="s">
        <v>29</v>
      </c>
    </row>
    <row r="5" customFormat="false" ht="26.85" hidden="false" customHeight="false" outlineLevel="0" collapsed="false">
      <c r="A5" s="23" t="n">
        <v>1</v>
      </c>
      <c r="B5" s="24" t="s">
        <v>30</v>
      </c>
      <c r="C5" s="24" t="s">
        <v>31</v>
      </c>
      <c r="D5" s="23"/>
      <c r="E5" s="24"/>
    </row>
    <row r="6" customFormat="false" ht="39.55" hidden="false" customHeight="false" outlineLevel="0" collapsed="false">
      <c r="A6" s="25" t="n">
        <v>2</v>
      </c>
      <c r="B6" s="26" t="s">
        <v>32</v>
      </c>
      <c r="C6" s="26" t="s">
        <v>33</v>
      </c>
      <c r="D6" s="25"/>
      <c r="E6" s="26"/>
    </row>
    <row r="7" customFormat="false" ht="39.55" hidden="false" customHeight="false" outlineLevel="0" collapsed="false">
      <c r="A7" s="23" t="n">
        <v>3</v>
      </c>
      <c r="B7" s="24" t="s">
        <v>34</v>
      </c>
      <c r="C7" s="24" t="s">
        <v>35</v>
      </c>
      <c r="D7" s="23"/>
      <c r="E7" s="24"/>
    </row>
    <row r="8" customFormat="false" ht="26.85" hidden="false" customHeight="false" outlineLevel="0" collapsed="false">
      <c r="A8" s="25" t="n">
        <v>4</v>
      </c>
      <c r="B8" s="26" t="s">
        <v>36</v>
      </c>
      <c r="C8" s="26" t="s">
        <v>37</v>
      </c>
      <c r="D8" s="25"/>
      <c r="E8" s="26"/>
    </row>
    <row r="9" customFormat="false" ht="64.9" hidden="false" customHeight="false" outlineLevel="0" collapsed="false">
      <c r="A9" s="23" t="n">
        <v>5</v>
      </c>
      <c r="B9" s="24" t="s">
        <v>38</v>
      </c>
      <c r="C9" s="24" t="s">
        <v>39</v>
      </c>
      <c r="D9" s="23"/>
      <c r="E9" s="24"/>
    </row>
    <row r="10" customFormat="false" ht="64.9" hidden="false" customHeight="false" outlineLevel="0" collapsed="false">
      <c r="A10" s="25" t="n">
        <v>6</v>
      </c>
      <c r="B10" s="26" t="s">
        <v>40</v>
      </c>
      <c r="C10" s="26" t="s">
        <v>41</v>
      </c>
      <c r="D10" s="25"/>
      <c r="E10" s="26"/>
    </row>
    <row r="11" customFormat="false" ht="77.6" hidden="false" customHeight="false" outlineLevel="0" collapsed="false">
      <c r="A11" s="23" t="n">
        <v>7</v>
      </c>
      <c r="B11" s="24" t="s">
        <v>42</v>
      </c>
      <c r="C11" s="24" t="s">
        <v>43</v>
      </c>
      <c r="D11" s="23"/>
      <c r="E11" s="24"/>
    </row>
    <row r="12" customFormat="false" ht="26.85" hidden="false" customHeight="false" outlineLevel="0" collapsed="false">
      <c r="A12" s="25" t="n">
        <v>8</v>
      </c>
      <c r="B12" s="26" t="s">
        <v>44</v>
      </c>
      <c r="C12" s="26" t="s">
        <v>45</v>
      </c>
      <c r="D12" s="25"/>
      <c r="E12" s="26"/>
    </row>
    <row r="13" customFormat="false" ht="39.55" hidden="false" customHeight="false" outlineLevel="0" collapsed="false">
      <c r="A13" s="23" t="n">
        <v>9</v>
      </c>
      <c r="B13" s="24" t="s">
        <v>46</v>
      </c>
      <c r="C13" s="24" t="s">
        <v>33</v>
      </c>
      <c r="D13" s="23"/>
      <c r="E13" s="24"/>
    </row>
    <row r="14" customFormat="false" ht="26.85" hidden="false" customHeight="false" outlineLevel="0" collapsed="false">
      <c r="A14" s="25" t="n">
        <v>10</v>
      </c>
      <c r="B14" s="26" t="s">
        <v>47</v>
      </c>
      <c r="C14" s="26" t="s">
        <v>48</v>
      </c>
      <c r="D14" s="25"/>
      <c r="E14" s="26"/>
    </row>
    <row r="15" customFormat="false" ht="26.85" hidden="false" customHeight="false" outlineLevel="0" collapsed="false">
      <c r="A15" s="23" t="n">
        <v>11</v>
      </c>
      <c r="B15" s="24" t="s">
        <v>49</v>
      </c>
      <c r="C15" s="24" t="s">
        <v>50</v>
      </c>
      <c r="D15" s="23"/>
      <c r="E15" s="24"/>
    </row>
    <row r="16" customFormat="false" ht="26.85" hidden="false" customHeight="false" outlineLevel="0" collapsed="false">
      <c r="A16" s="25" t="n">
        <v>12</v>
      </c>
      <c r="B16" s="26" t="s">
        <v>51</v>
      </c>
      <c r="C16" s="26" t="s">
        <v>52</v>
      </c>
      <c r="D16" s="25"/>
      <c r="E16" s="26"/>
    </row>
    <row r="17" customFormat="false" ht="39.55" hidden="false" customHeight="false" outlineLevel="0" collapsed="false">
      <c r="A17" s="23" t="n">
        <v>13</v>
      </c>
      <c r="B17" s="24" t="s">
        <v>53</v>
      </c>
      <c r="C17" s="24" t="s">
        <v>54</v>
      </c>
      <c r="D17" s="23"/>
      <c r="E17" s="24"/>
    </row>
    <row r="18" customFormat="false" ht="26.85" hidden="false" customHeight="false" outlineLevel="0" collapsed="false">
      <c r="A18" s="25" t="n">
        <v>14</v>
      </c>
      <c r="B18" s="26" t="s">
        <v>55</v>
      </c>
      <c r="C18" s="26" t="s">
        <v>56</v>
      </c>
      <c r="D18" s="25"/>
      <c r="E18" s="26"/>
    </row>
    <row r="19" customFormat="false" ht="26.85" hidden="false" customHeight="false" outlineLevel="0" collapsed="false">
      <c r="A19" s="23" t="n">
        <v>15</v>
      </c>
      <c r="B19" s="24" t="s">
        <v>53</v>
      </c>
      <c r="C19" s="24" t="s">
        <v>57</v>
      </c>
      <c r="D19" s="23"/>
      <c r="E19" s="24"/>
    </row>
    <row r="20" customFormat="false" ht="26.85" hidden="false" customHeight="false" outlineLevel="0" collapsed="false">
      <c r="A20" s="25" t="n">
        <v>16</v>
      </c>
      <c r="B20" s="26" t="s">
        <v>58</v>
      </c>
      <c r="C20" s="26" t="s">
        <v>59</v>
      </c>
      <c r="D20" s="25"/>
      <c r="E20" s="26"/>
    </row>
    <row r="21" customFormat="false" ht="39.55" hidden="false" customHeight="false" outlineLevel="0" collapsed="false">
      <c r="A21" s="23" t="n">
        <v>17</v>
      </c>
      <c r="B21" s="24" t="s">
        <v>60</v>
      </c>
      <c r="C21" s="24" t="s">
        <v>61</v>
      </c>
      <c r="D21" s="23"/>
      <c r="E21" s="24"/>
    </row>
    <row r="22" customFormat="false" ht="39.55" hidden="false" customHeight="false" outlineLevel="0" collapsed="false">
      <c r="A22" s="25" t="n">
        <v>18</v>
      </c>
      <c r="B22" s="26" t="s">
        <v>62</v>
      </c>
      <c r="C22" s="26" t="s">
        <v>63</v>
      </c>
      <c r="D22" s="25"/>
      <c r="E22" s="26"/>
    </row>
    <row r="23" customFormat="false" ht="39.55" hidden="false" customHeight="false" outlineLevel="0" collapsed="false">
      <c r="A23" s="23" t="n">
        <v>19</v>
      </c>
      <c r="B23" s="24" t="s">
        <v>64</v>
      </c>
      <c r="C23" s="24" t="s">
        <v>65</v>
      </c>
      <c r="D23" s="23"/>
      <c r="E23" s="24"/>
    </row>
    <row r="24" customFormat="false" ht="26.85" hidden="false" customHeight="false" outlineLevel="0" collapsed="false">
      <c r="A24" s="25" t="n">
        <v>20</v>
      </c>
      <c r="B24" s="26" t="s">
        <v>66</v>
      </c>
      <c r="C24" s="26" t="s">
        <v>67</v>
      </c>
      <c r="D24" s="25"/>
      <c r="E24" s="26"/>
    </row>
    <row r="25" customFormat="false" ht="26.85" hidden="false" customHeight="false" outlineLevel="0" collapsed="false">
      <c r="A25" s="23" t="n">
        <v>21</v>
      </c>
      <c r="B25" s="24" t="s">
        <v>68</v>
      </c>
      <c r="C25" s="24" t="s">
        <v>69</v>
      </c>
      <c r="D25" s="23"/>
      <c r="E25" s="24"/>
    </row>
    <row r="26" customFormat="false" ht="39.55" hidden="false" customHeight="false" outlineLevel="0" collapsed="false">
      <c r="A26" s="25" t="n">
        <v>22</v>
      </c>
      <c r="B26" s="26" t="s">
        <v>64</v>
      </c>
      <c r="C26" s="26" t="s">
        <v>70</v>
      </c>
      <c r="D26" s="25"/>
      <c r="E26" s="26"/>
    </row>
    <row r="27" customFormat="false" ht="26.85" hidden="false" customHeight="false" outlineLevel="0" collapsed="false">
      <c r="A27" s="23" t="n">
        <v>23</v>
      </c>
      <c r="B27" s="24" t="s">
        <v>71</v>
      </c>
      <c r="C27" s="24" t="s">
        <v>72</v>
      </c>
      <c r="D27" s="23"/>
      <c r="E27" s="24"/>
    </row>
    <row r="28" customFormat="false" ht="39.55" hidden="false" customHeight="false" outlineLevel="0" collapsed="false">
      <c r="A28" s="25" t="n">
        <v>24</v>
      </c>
      <c r="B28" s="26" t="s">
        <v>73</v>
      </c>
      <c r="C28" s="26" t="s">
        <v>74</v>
      </c>
      <c r="D28" s="25"/>
      <c r="E28" s="26"/>
    </row>
    <row r="29" customFormat="false" ht="26.85" hidden="false" customHeight="false" outlineLevel="0" collapsed="false">
      <c r="A29" s="23" t="n">
        <v>25</v>
      </c>
      <c r="B29" s="24" t="s">
        <v>75</v>
      </c>
      <c r="C29" s="24" t="s">
        <v>76</v>
      </c>
      <c r="D29" s="23"/>
      <c r="E29" s="24"/>
    </row>
    <row r="30" customFormat="false" ht="26.85" hidden="false" customHeight="false" outlineLevel="0" collapsed="false">
      <c r="A30" s="25" t="n">
        <v>26</v>
      </c>
      <c r="B30" s="26" t="s">
        <v>77</v>
      </c>
      <c r="C30" s="26" t="s">
        <v>78</v>
      </c>
      <c r="D30" s="25"/>
      <c r="E30" s="26"/>
    </row>
    <row r="31" customFormat="false" ht="52.2" hidden="false" customHeight="false" outlineLevel="0" collapsed="false">
      <c r="A31" s="23" t="n">
        <v>27</v>
      </c>
      <c r="B31" s="24" t="s">
        <v>79</v>
      </c>
      <c r="C31" s="24" t="s">
        <v>80</v>
      </c>
      <c r="D31" s="23"/>
      <c r="E31" s="24"/>
    </row>
    <row r="32" customFormat="false" ht="39.55" hidden="false" customHeight="false" outlineLevel="0" collapsed="false">
      <c r="A32" s="25" t="n">
        <v>28</v>
      </c>
      <c r="B32" s="26" t="s">
        <v>32</v>
      </c>
      <c r="C32" s="26" t="s">
        <v>33</v>
      </c>
      <c r="D32" s="25"/>
      <c r="E32" s="26"/>
    </row>
    <row r="33" customFormat="false" ht="52.2" hidden="false" customHeight="false" outlineLevel="0" collapsed="false">
      <c r="A33" s="23" t="n">
        <v>29</v>
      </c>
      <c r="B33" s="24" t="s">
        <v>81</v>
      </c>
      <c r="C33" s="24" t="s">
        <v>82</v>
      </c>
      <c r="D33" s="23"/>
      <c r="E33" s="24"/>
    </row>
    <row r="34" customFormat="false" ht="26.85" hidden="false" customHeight="false" outlineLevel="0" collapsed="false">
      <c r="A34" s="25" t="n">
        <v>30</v>
      </c>
      <c r="B34" s="26" t="s">
        <v>83</v>
      </c>
      <c r="C34" s="26" t="s">
        <v>84</v>
      </c>
      <c r="D34" s="25"/>
      <c r="E34" s="26"/>
    </row>
    <row r="35" customFormat="false" ht="26.85" hidden="false" customHeight="false" outlineLevel="0" collapsed="false">
      <c r="A35" s="23" t="n">
        <v>31</v>
      </c>
      <c r="B35" s="24" t="s">
        <v>85</v>
      </c>
      <c r="C35" s="24" t="s">
        <v>86</v>
      </c>
      <c r="D35" s="23"/>
      <c r="E35" s="24"/>
    </row>
    <row r="36" customFormat="false" ht="39.55" hidden="false" customHeight="false" outlineLevel="0" collapsed="false">
      <c r="A36" s="25" t="n">
        <v>32</v>
      </c>
      <c r="B36" s="26" t="s">
        <v>87</v>
      </c>
      <c r="C36" s="26" t="s">
        <v>88</v>
      </c>
      <c r="D36" s="25"/>
      <c r="E36" s="26"/>
    </row>
    <row r="37" customFormat="false" ht="26.85" hidden="false" customHeight="false" outlineLevel="0" collapsed="false">
      <c r="A37" s="23" t="n">
        <v>33</v>
      </c>
      <c r="B37" s="24" t="s">
        <v>89</v>
      </c>
      <c r="C37" s="24" t="s">
        <v>90</v>
      </c>
      <c r="D37" s="23"/>
      <c r="E37" s="24"/>
    </row>
  </sheetData>
  <mergeCells count="3">
    <mergeCell ref="A1:E1"/>
    <mergeCell ref="A2:E2"/>
    <mergeCell ref="A3:E3"/>
  </mergeCells>
  <conditionalFormatting sqref="D5:D37">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37"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4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18</v>
      </c>
      <c r="B1" s="16"/>
      <c r="C1" s="16"/>
      <c r="D1" s="16"/>
      <c r="E1" s="16"/>
    </row>
    <row r="2" customFormat="false" ht="15.75" hidden="false" customHeight="true" outlineLevel="0" collapsed="false">
      <c r="A2" s="17" t="s">
        <v>24</v>
      </c>
      <c r="B2" s="17"/>
      <c r="C2" s="17"/>
      <c r="D2" s="17"/>
      <c r="E2" s="17"/>
    </row>
    <row r="3" customFormat="false" ht="18" hidden="false" customHeight="true" outlineLevel="0" collapsed="false">
      <c r="A3" s="18" t="str">
        <f aca="false">CONCATENATE("Progress:  ",COUNTIF(D5:D5000,"Pass")," Pass    ",COUNTIF(D5:D5000,"Fail")," Fail    ",COUNTIF(D5:D5000,"Blocked")," Blocked     /  ",40," steps")</f>
        <v>Progress:  0 Pass    0 Fail    0 Blocked     /  40 steps</v>
      </c>
      <c r="B3" s="18"/>
      <c r="C3" s="18"/>
      <c r="D3" s="18"/>
      <c r="E3" s="18"/>
    </row>
    <row r="4" customFormat="false" ht="25.5" hidden="false" customHeight="true" outlineLevel="0" collapsed="false">
      <c r="A4" s="19" t="s">
        <v>25</v>
      </c>
      <c r="B4" s="20" t="s">
        <v>26</v>
      </c>
      <c r="C4" s="20" t="s">
        <v>27</v>
      </c>
      <c r="D4" s="21" t="s">
        <v>28</v>
      </c>
      <c r="E4" s="22" t="s">
        <v>29</v>
      </c>
    </row>
    <row r="5" customFormat="false" ht="26.85" hidden="false" customHeight="false" outlineLevel="0" collapsed="false">
      <c r="A5" s="23" t="n">
        <v>1</v>
      </c>
      <c r="B5" s="24" t="s">
        <v>30</v>
      </c>
      <c r="C5" s="24" t="s">
        <v>31</v>
      </c>
      <c r="D5" s="23"/>
      <c r="E5" s="24"/>
    </row>
    <row r="6" customFormat="false" ht="26.85" hidden="false" customHeight="false" outlineLevel="0" collapsed="false">
      <c r="A6" s="25" t="n">
        <v>2</v>
      </c>
      <c r="B6" s="26" t="s">
        <v>91</v>
      </c>
      <c r="C6" s="26" t="s">
        <v>92</v>
      </c>
      <c r="D6" s="25"/>
      <c r="E6" s="26"/>
    </row>
    <row r="7" customFormat="false" ht="26.85" hidden="false" customHeight="false" outlineLevel="0" collapsed="false">
      <c r="A7" s="23" t="n">
        <v>3</v>
      </c>
      <c r="B7" s="24" t="s">
        <v>93</v>
      </c>
      <c r="C7" s="24" t="s">
        <v>94</v>
      </c>
      <c r="D7" s="23"/>
      <c r="E7" s="24"/>
    </row>
    <row r="8" customFormat="false" ht="39.55" hidden="false" customHeight="false" outlineLevel="0" collapsed="false">
      <c r="A8" s="25" t="n">
        <v>4</v>
      </c>
      <c r="B8" s="26" t="s">
        <v>95</v>
      </c>
      <c r="C8" s="26" t="s">
        <v>96</v>
      </c>
      <c r="D8" s="25"/>
      <c r="E8" s="26"/>
    </row>
    <row r="9" customFormat="false" ht="26.85" hidden="false" customHeight="false" outlineLevel="0" collapsed="false">
      <c r="A9" s="23" t="n">
        <v>5</v>
      </c>
      <c r="B9" s="24" t="s">
        <v>97</v>
      </c>
      <c r="C9" s="24" t="s">
        <v>98</v>
      </c>
      <c r="D9" s="23"/>
      <c r="E9" s="24"/>
    </row>
    <row r="10" customFormat="false" ht="52.2" hidden="false" customHeight="false" outlineLevel="0" collapsed="false">
      <c r="A10" s="25" t="n">
        <v>6</v>
      </c>
      <c r="B10" s="26" t="s">
        <v>99</v>
      </c>
      <c r="C10" s="26" t="s">
        <v>100</v>
      </c>
      <c r="D10" s="25"/>
      <c r="E10" s="26"/>
    </row>
    <row r="11" customFormat="false" ht="26.85" hidden="false" customHeight="false" outlineLevel="0" collapsed="false">
      <c r="A11" s="23" t="n">
        <v>7</v>
      </c>
      <c r="B11" s="24" t="s">
        <v>101</v>
      </c>
      <c r="C11" s="24" t="s">
        <v>102</v>
      </c>
      <c r="D11" s="23"/>
      <c r="E11" s="24"/>
    </row>
    <row r="12" customFormat="false" ht="77.6" hidden="false" customHeight="false" outlineLevel="0" collapsed="false">
      <c r="A12" s="25" t="n">
        <v>8</v>
      </c>
      <c r="B12" s="26" t="s">
        <v>103</v>
      </c>
      <c r="C12" s="26" t="s">
        <v>104</v>
      </c>
      <c r="D12" s="25"/>
      <c r="E12" s="26"/>
    </row>
    <row r="13" customFormat="false" ht="26.85" hidden="false" customHeight="false" outlineLevel="0" collapsed="false">
      <c r="A13" s="23" t="n">
        <v>9</v>
      </c>
      <c r="B13" s="24" t="s">
        <v>105</v>
      </c>
      <c r="C13" s="24" t="s">
        <v>106</v>
      </c>
      <c r="D13" s="23"/>
      <c r="E13" s="24"/>
    </row>
    <row r="14" customFormat="false" ht="26.85" hidden="false" customHeight="false" outlineLevel="0" collapsed="false">
      <c r="A14" s="25" t="n">
        <v>10</v>
      </c>
      <c r="B14" s="26" t="s">
        <v>107</v>
      </c>
      <c r="C14" s="26" t="s">
        <v>108</v>
      </c>
      <c r="D14" s="25"/>
      <c r="E14" s="26"/>
    </row>
    <row r="15" customFormat="false" ht="52.2" hidden="false" customHeight="false" outlineLevel="0" collapsed="false">
      <c r="A15" s="23" t="n">
        <v>11</v>
      </c>
      <c r="B15" s="24" t="s">
        <v>109</v>
      </c>
      <c r="C15" s="24" t="s">
        <v>104</v>
      </c>
      <c r="D15" s="23"/>
      <c r="E15" s="24"/>
    </row>
    <row r="16" customFormat="false" ht="26.85" hidden="false" customHeight="false" outlineLevel="0" collapsed="false">
      <c r="A16" s="25" t="n">
        <v>12</v>
      </c>
      <c r="B16" s="26" t="s">
        <v>64</v>
      </c>
      <c r="C16" s="26" t="s">
        <v>110</v>
      </c>
      <c r="D16" s="25"/>
      <c r="E16" s="26"/>
    </row>
    <row r="17" customFormat="false" ht="26.85" hidden="false" customHeight="false" outlineLevel="0" collapsed="false">
      <c r="A17" s="23" t="n">
        <v>13</v>
      </c>
      <c r="B17" s="24" t="s">
        <v>111</v>
      </c>
      <c r="C17" s="24" t="s">
        <v>112</v>
      </c>
      <c r="D17" s="23"/>
      <c r="E17" s="24"/>
    </row>
    <row r="18" customFormat="false" ht="26.85" hidden="false" customHeight="false" outlineLevel="0" collapsed="false">
      <c r="A18" s="25" t="n">
        <v>14</v>
      </c>
      <c r="B18" s="26" t="s">
        <v>113</v>
      </c>
      <c r="C18" s="26" t="s">
        <v>114</v>
      </c>
      <c r="D18" s="25"/>
      <c r="E18" s="26"/>
    </row>
    <row r="19" customFormat="false" ht="39.55" hidden="false" customHeight="false" outlineLevel="0" collapsed="false">
      <c r="A19" s="23" t="n">
        <v>15</v>
      </c>
      <c r="B19" s="24" t="s">
        <v>115</v>
      </c>
      <c r="C19" s="24" t="s">
        <v>116</v>
      </c>
      <c r="D19" s="23"/>
      <c r="E19" s="24"/>
    </row>
    <row r="20" customFormat="false" ht="39.55" hidden="false" customHeight="false" outlineLevel="0" collapsed="false">
      <c r="A20" s="25" t="n">
        <v>16</v>
      </c>
      <c r="B20" s="26" t="s">
        <v>117</v>
      </c>
      <c r="C20" s="26" t="s">
        <v>118</v>
      </c>
      <c r="D20" s="25"/>
      <c r="E20" s="26"/>
    </row>
    <row r="21" customFormat="false" ht="77.6" hidden="false" customHeight="false" outlineLevel="0" collapsed="false">
      <c r="A21" s="23" t="n">
        <v>17</v>
      </c>
      <c r="B21" s="24" t="s">
        <v>119</v>
      </c>
      <c r="C21" s="24" t="s">
        <v>120</v>
      </c>
      <c r="D21" s="23"/>
      <c r="E21" s="24"/>
    </row>
    <row r="22" customFormat="false" ht="15" hidden="false" customHeight="false" outlineLevel="0" collapsed="false">
      <c r="A22" s="25" t="n">
        <v>18</v>
      </c>
      <c r="B22" s="26" t="s">
        <v>121</v>
      </c>
      <c r="C22" s="26" t="s">
        <v>122</v>
      </c>
      <c r="D22" s="25"/>
      <c r="E22" s="26"/>
    </row>
    <row r="23" customFormat="false" ht="26.85" hidden="false" customHeight="false" outlineLevel="0" collapsed="false">
      <c r="A23" s="23" t="n">
        <v>19</v>
      </c>
      <c r="B23" s="24" t="s">
        <v>123</v>
      </c>
      <c r="C23" s="24" t="s">
        <v>124</v>
      </c>
      <c r="D23" s="23"/>
      <c r="E23" s="24"/>
    </row>
    <row r="24" customFormat="false" ht="26.85" hidden="false" customHeight="false" outlineLevel="0" collapsed="false">
      <c r="A24" s="25" t="n">
        <v>20</v>
      </c>
      <c r="B24" s="26" t="s">
        <v>125</v>
      </c>
      <c r="C24" s="26" t="s">
        <v>126</v>
      </c>
      <c r="D24" s="25"/>
      <c r="E24" s="26"/>
    </row>
    <row r="25" customFormat="false" ht="26.85" hidden="false" customHeight="false" outlineLevel="0" collapsed="false">
      <c r="A25" s="23" t="n">
        <v>21</v>
      </c>
      <c r="B25" s="24" t="s">
        <v>127</v>
      </c>
      <c r="C25" s="24" t="s">
        <v>128</v>
      </c>
      <c r="D25" s="23"/>
      <c r="E25" s="24"/>
    </row>
    <row r="26" customFormat="false" ht="26.85" hidden="false" customHeight="false" outlineLevel="0" collapsed="false">
      <c r="A26" s="25" t="n">
        <v>22</v>
      </c>
      <c r="B26" s="26" t="s">
        <v>129</v>
      </c>
      <c r="C26" s="26" t="s">
        <v>130</v>
      </c>
      <c r="D26" s="25"/>
      <c r="E26" s="26"/>
    </row>
    <row r="27" customFormat="false" ht="39.55" hidden="false" customHeight="false" outlineLevel="0" collapsed="false">
      <c r="A27" s="23" t="n">
        <v>23</v>
      </c>
      <c r="B27" s="24" t="s">
        <v>131</v>
      </c>
      <c r="C27" s="24" t="s">
        <v>132</v>
      </c>
      <c r="D27" s="23"/>
      <c r="E27" s="24"/>
    </row>
    <row r="28" customFormat="false" ht="26.85" hidden="false" customHeight="false" outlineLevel="0" collapsed="false">
      <c r="A28" s="25" t="n">
        <v>24</v>
      </c>
      <c r="B28" s="26" t="s">
        <v>133</v>
      </c>
      <c r="C28" s="26" t="s">
        <v>134</v>
      </c>
      <c r="D28" s="25"/>
      <c r="E28" s="26"/>
    </row>
    <row r="29" customFormat="false" ht="64.9" hidden="false" customHeight="false" outlineLevel="0" collapsed="false">
      <c r="A29" s="23" t="n">
        <v>25</v>
      </c>
      <c r="B29" s="24" t="s">
        <v>135</v>
      </c>
      <c r="C29" s="24" t="s">
        <v>136</v>
      </c>
      <c r="D29" s="23"/>
      <c r="E29" s="24"/>
    </row>
    <row r="30" customFormat="false" ht="90.25" hidden="false" customHeight="false" outlineLevel="0" collapsed="false">
      <c r="A30" s="25" t="n">
        <v>26</v>
      </c>
      <c r="B30" s="26" t="s">
        <v>137</v>
      </c>
      <c r="C30" s="26" t="s">
        <v>138</v>
      </c>
      <c r="D30" s="25"/>
      <c r="E30" s="26"/>
    </row>
    <row r="31" customFormat="false" ht="52.2" hidden="false" customHeight="false" outlineLevel="0" collapsed="false">
      <c r="A31" s="23" t="n">
        <v>27</v>
      </c>
      <c r="B31" s="24" t="s">
        <v>139</v>
      </c>
      <c r="C31" s="24" t="s">
        <v>140</v>
      </c>
      <c r="D31" s="23"/>
      <c r="E31" s="24"/>
    </row>
    <row r="32" customFormat="false" ht="90.25" hidden="false" customHeight="false" outlineLevel="0" collapsed="false">
      <c r="A32" s="25" t="n">
        <v>28</v>
      </c>
      <c r="B32" s="26" t="s">
        <v>141</v>
      </c>
      <c r="C32" s="26" t="s">
        <v>142</v>
      </c>
      <c r="D32" s="25"/>
      <c r="E32" s="26"/>
    </row>
    <row r="33" customFormat="false" ht="26.85" hidden="false" customHeight="false" outlineLevel="0" collapsed="false">
      <c r="A33" s="23" t="n">
        <v>29</v>
      </c>
      <c r="B33" s="24" t="s">
        <v>143</v>
      </c>
      <c r="C33" s="24" t="s">
        <v>144</v>
      </c>
      <c r="D33" s="23"/>
      <c r="E33" s="24"/>
    </row>
    <row r="34" customFormat="false" ht="39.55" hidden="false" customHeight="false" outlineLevel="0" collapsed="false">
      <c r="A34" s="25" t="n">
        <v>30</v>
      </c>
      <c r="B34" s="26" t="s">
        <v>145</v>
      </c>
      <c r="C34" s="26" t="s">
        <v>146</v>
      </c>
      <c r="D34" s="25"/>
      <c r="E34" s="26"/>
    </row>
    <row r="35" customFormat="false" ht="52.2" hidden="false" customHeight="false" outlineLevel="0" collapsed="false">
      <c r="A35" s="23" t="n">
        <v>31</v>
      </c>
      <c r="B35" s="24" t="s">
        <v>64</v>
      </c>
      <c r="C35" s="24" t="s">
        <v>147</v>
      </c>
      <c r="D35" s="23"/>
      <c r="E35" s="24"/>
    </row>
    <row r="36" customFormat="false" ht="90.25" hidden="false" customHeight="false" outlineLevel="0" collapsed="false">
      <c r="A36" s="25" t="n">
        <v>32</v>
      </c>
      <c r="B36" s="26" t="s">
        <v>148</v>
      </c>
      <c r="C36" s="26" t="s">
        <v>149</v>
      </c>
      <c r="D36" s="25"/>
      <c r="E36" s="26"/>
    </row>
    <row r="37" customFormat="false" ht="39.55" hidden="false" customHeight="false" outlineLevel="0" collapsed="false">
      <c r="A37" s="23" t="n">
        <v>33</v>
      </c>
      <c r="B37" s="24" t="s">
        <v>150</v>
      </c>
      <c r="C37" s="24" t="s">
        <v>151</v>
      </c>
      <c r="D37" s="23"/>
      <c r="E37" s="24"/>
    </row>
    <row r="38" customFormat="false" ht="26.85" hidden="false" customHeight="false" outlineLevel="0" collapsed="false">
      <c r="A38" s="25" t="n">
        <v>34</v>
      </c>
      <c r="B38" s="26" t="s">
        <v>152</v>
      </c>
      <c r="C38" s="26" t="s">
        <v>153</v>
      </c>
      <c r="D38" s="25"/>
      <c r="E38" s="26"/>
    </row>
    <row r="39" customFormat="false" ht="39.55" hidden="false" customHeight="false" outlineLevel="0" collapsed="false">
      <c r="A39" s="23" t="n">
        <v>35</v>
      </c>
      <c r="B39" s="24" t="s">
        <v>154</v>
      </c>
      <c r="C39" s="24" t="s">
        <v>155</v>
      </c>
      <c r="D39" s="23"/>
      <c r="E39" s="24"/>
    </row>
    <row r="40" customFormat="false" ht="26.85" hidden="false" customHeight="false" outlineLevel="0" collapsed="false">
      <c r="A40" s="25" t="n">
        <v>36</v>
      </c>
      <c r="B40" s="26" t="s">
        <v>156</v>
      </c>
      <c r="C40" s="26" t="s">
        <v>157</v>
      </c>
      <c r="D40" s="25"/>
      <c r="E40" s="26"/>
    </row>
    <row r="41" customFormat="false" ht="26.85" hidden="false" customHeight="false" outlineLevel="0" collapsed="false">
      <c r="A41" s="23" t="n">
        <v>37</v>
      </c>
      <c r="B41" s="24" t="s">
        <v>158</v>
      </c>
      <c r="C41" s="24" t="s">
        <v>159</v>
      </c>
      <c r="D41" s="23"/>
      <c r="E41" s="24"/>
    </row>
    <row r="42" customFormat="false" ht="26.85" hidden="false" customHeight="false" outlineLevel="0" collapsed="false">
      <c r="A42" s="25" t="n">
        <v>38</v>
      </c>
      <c r="B42" s="26" t="s">
        <v>160</v>
      </c>
      <c r="C42" s="26" t="s">
        <v>161</v>
      </c>
      <c r="D42" s="25"/>
      <c r="E42" s="26"/>
    </row>
    <row r="43" customFormat="false" ht="26.85" hidden="false" customHeight="false" outlineLevel="0" collapsed="false">
      <c r="A43" s="23" t="n">
        <v>39</v>
      </c>
      <c r="B43" s="24" t="s">
        <v>162</v>
      </c>
      <c r="C43" s="24" t="s">
        <v>163</v>
      </c>
      <c r="D43" s="23"/>
      <c r="E43" s="24"/>
    </row>
    <row r="44" customFormat="false" ht="64.9" hidden="false" customHeight="false" outlineLevel="0" collapsed="false">
      <c r="A44" s="25" t="n">
        <v>40</v>
      </c>
      <c r="B44" s="26" t="s">
        <v>164</v>
      </c>
      <c r="C44" s="26" t="s">
        <v>165</v>
      </c>
      <c r="D44" s="25"/>
      <c r="E44" s="26"/>
    </row>
  </sheetData>
  <mergeCells count="3">
    <mergeCell ref="A1:E1"/>
    <mergeCell ref="A2:E2"/>
    <mergeCell ref="A3:E3"/>
  </mergeCells>
  <conditionalFormatting sqref="D5:D44">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44"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2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19</v>
      </c>
      <c r="B1" s="16"/>
      <c r="C1" s="16"/>
      <c r="D1" s="16"/>
      <c r="E1" s="16"/>
    </row>
    <row r="2" customFormat="false" ht="15.75" hidden="false" customHeight="true" outlineLevel="0" collapsed="false">
      <c r="A2" s="17" t="s">
        <v>24</v>
      </c>
      <c r="B2" s="17"/>
      <c r="C2" s="17"/>
      <c r="D2" s="17"/>
      <c r="E2" s="17"/>
    </row>
    <row r="3" customFormat="false" ht="18" hidden="false" customHeight="true" outlineLevel="0" collapsed="false">
      <c r="A3" s="18" t="str">
        <f aca="false">CONCATENATE("Progress:  ",COUNTIF(D5:D5000,"Pass")," Pass    ",COUNTIF(D5:D5000,"Fail")," Fail    ",COUNTIF(D5:D5000,"Blocked")," Blocked     /  ",20," steps")</f>
        <v>Progress:  0 Pass    0 Fail    0 Blocked     /  20 steps</v>
      </c>
      <c r="B3" s="18"/>
      <c r="C3" s="18"/>
      <c r="D3" s="18"/>
      <c r="E3" s="18"/>
    </row>
    <row r="4" customFormat="false" ht="25.5" hidden="false" customHeight="true" outlineLevel="0" collapsed="false">
      <c r="A4" s="19" t="s">
        <v>25</v>
      </c>
      <c r="B4" s="20" t="s">
        <v>26</v>
      </c>
      <c r="C4" s="20" t="s">
        <v>27</v>
      </c>
      <c r="D4" s="21" t="s">
        <v>28</v>
      </c>
      <c r="E4" s="22" t="s">
        <v>29</v>
      </c>
    </row>
    <row r="5" customFormat="false" ht="26.85" hidden="false" customHeight="false" outlineLevel="0" collapsed="false">
      <c r="A5" s="23" t="n">
        <v>1</v>
      </c>
      <c r="B5" s="24" t="s">
        <v>30</v>
      </c>
      <c r="C5" s="24" t="s">
        <v>31</v>
      </c>
      <c r="D5" s="23"/>
      <c r="E5" s="24"/>
    </row>
    <row r="6" customFormat="false" ht="39.55" hidden="false" customHeight="false" outlineLevel="0" collapsed="false">
      <c r="A6" s="25" t="n">
        <v>2</v>
      </c>
      <c r="B6" s="26" t="s">
        <v>166</v>
      </c>
      <c r="C6" s="26" t="s">
        <v>167</v>
      </c>
      <c r="D6" s="25"/>
      <c r="E6" s="26"/>
    </row>
    <row r="7" customFormat="false" ht="52.2" hidden="false" customHeight="false" outlineLevel="0" collapsed="false">
      <c r="A7" s="23" t="n">
        <v>3</v>
      </c>
      <c r="B7" s="24" t="s">
        <v>168</v>
      </c>
      <c r="C7" s="24" t="s">
        <v>169</v>
      </c>
      <c r="D7" s="23"/>
      <c r="E7" s="24"/>
    </row>
    <row r="8" customFormat="false" ht="52.2" hidden="false" customHeight="false" outlineLevel="0" collapsed="false">
      <c r="A8" s="25" t="n">
        <v>4</v>
      </c>
      <c r="B8" s="26" t="s">
        <v>170</v>
      </c>
      <c r="C8" s="26" t="s">
        <v>171</v>
      </c>
      <c r="D8" s="25"/>
      <c r="E8" s="26"/>
    </row>
    <row r="9" customFormat="false" ht="64.9" hidden="false" customHeight="false" outlineLevel="0" collapsed="false">
      <c r="A9" s="23" t="n">
        <v>5</v>
      </c>
      <c r="B9" s="24" t="s">
        <v>172</v>
      </c>
      <c r="C9" s="24" t="s">
        <v>173</v>
      </c>
      <c r="D9" s="23"/>
      <c r="E9" s="24"/>
    </row>
    <row r="10" customFormat="false" ht="102.95" hidden="false" customHeight="false" outlineLevel="0" collapsed="false">
      <c r="A10" s="25" t="n">
        <v>6</v>
      </c>
      <c r="B10" s="26" t="s">
        <v>174</v>
      </c>
      <c r="C10" s="26" t="s">
        <v>175</v>
      </c>
      <c r="D10" s="25"/>
      <c r="E10" s="26"/>
    </row>
    <row r="11" customFormat="false" ht="39.55" hidden="false" customHeight="false" outlineLevel="0" collapsed="false">
      <c r="A11" s="23" t="n">
        <v>7</v>
      </c>
      <c r="B11" s="24" t="s">
        <v>176</v>
      </c>
      <c r="C11" s="24" t="s">
        <v>177</v>
      </c>
      <c r="D11" s="23"/>
      <c r="E11" s="24"/>
    </row>
    <row r="12" customFormat="false" ht="52.2" hidden="false" customHeight="false" outlineLevel="0" collapsed="false">
      <c r="A12" s="25" t="n">
        <v>8</v>
      </c>
      <c r="B12" s="26" t="s">
        <v>178</v>
      </c>
      <c r="C12" s="26" t="s">
        <v>179</v>
      </c>
      <c r="D12" s="25"/>
      <c r="E12" s="26"/>
    </row>
    <row r="13" customFormat="false" ht="52.2" hidden="false" customHeight="false" outlineLevel="0" collapsed="false">
      <c r="A13" s="23" t="n">
        <v>9</v>
      </c>
      <c r="B13" s="24" t="s">
        <v>180</v>
      </c>
      <c r="C13" s="24" t="s">
        <v>181</v>
      </c>
      <c r="D13" s="23"/>
      <c r="E13" s="24"/>
    </row>
    <row r="14" customFormat="false" ht="39.55" hidden="false" customHeight="false" outlineLevel="0" collapsed="false">
      <c r="A14" s="25" t="n">
        <v>10</v>
      </c>
      <c r="B14" s="26" t="s">
        <v>182</v>
      </c>
      <c r="C14" s="26" t="s">
        <v>183</v>
      </c>
      <c r="D14" s="25"/>
      <c r="E14" s="26"/>
    </row>
    <row r="15" customFormat="false" ht="26.85" hidden="false" customHeight="false" outlineLevel="0" collapsed="false">
      <c r="A15" s="23" t="n">
        <v>11</v>
      </c>
      <c r="B15" s="24" t="s">
        <v>184</v>
      </c>
      <c r="C15" s="24" t="s">
        <v>185</v>
      </c>
      <c r="D15" s="23"/>
      <c r="E15" s="24"/>
    </row>
    <row r="16" customFormat="false" ht="26.85" hidden="false" customHeight="false" outlineLevel="0" collapsed="false">
      <c r="A16" s="25" t="n">
        <v>12</v>
      </c>
      <c r="B16" s="26" t="s">
        <v>186</v>
      </c>
      <c r="C16" s="26" t="s">
        <v>187</v>
      </c>
      <c r="D16" s="25"/>
      <c r="E16" s="26"/>
    </row>
    <row r="17" customFormat="false" ht="26.85" hidden="false" customHeight="false" outlineLevel="0" collapsed="false">
      <c r="A17" s="23" t="n">
        <v>13</v>
      </c>
      <c r="B17" s="24" t="s">
        <v>97</v>
      </c>
      <c r="C17" s="24" t="s">
        <v>188</v>
      </c>
      <c r="D17" s="23"/>
      <c r="E17" s="24"/>
    </row>
    <row r="18" customFormat="false" ht="52.2" hidden="false" customHeight="false" outlineLevel="0" collapsed="false">
      <c r="A18" s="25" t="n">
        <v>14</v>
      </c>
      <c r="B18" s="26" t="s">
        <v>189</v>
      </c>
      <c r="C18" s="26" t="s">
        <v>190</v>
      </c>
      <c r="D18" s="25"/>
      <c r="E18" s="26"/>
    </row>
    <row r="19" customFormat="false" ht="26.85" hidden="false" customHeight="false" outlineLevel="0" collapsed="false">
      <c r="A19" s="23" t="n">
        <v>15</v>
      </c>
      <c r="B19" s="24" t="s">
        <v>191</v>
      </c>
      <c r="C19" s="24" t="s">
        <v>192</v>
      </c>
      <c r="D19" s="23"/>
      <c r="E19" s="24"/>
    </row>
    <row r="20" customFormat="false" ht="77.6" hidden="false" customHeight="false" outlineLevel="0" collapsed="false">
      <c r="A20" s="25" t="n">
        <v>16</v>
      </c>
      <c r="B20" s="26" t="s">
        <v>193</v>
      </c>
      <c r="C20" s="26" t="s">
        <v>194</v>
      </c>
      <c r="D20" s="25"/>
      <c r="E20" s="26"/>
    </row>
    <row r="21" customFormat="false" ht="64.9" hidden="false" customHeight="false" outlineLevel="0" collapsed="false">
      <c r="A21" s="23" t="n">
        <v>17</v>
      </c>
      <c r="B21" s="24" t="s">
        <v>195</v>
      </c>
      <c r="C21" s="24" t="s">
        <v>196</v>
      </c>
      <c r="D21" s="23"/>
      <c r="E21" s="24"/>
    </row>
    <row r="22" customFormat="false" ht="26.85" hidden="false" customHeight="false" outlineLevel="0" collapsed="false">
      <c r="A22" s="25" t="n">
        <v>18</v>
      </c>
      <c r="B22" s="26" t="s">
        <v>197</v>
      </c>
      <c r="C22" s="26" t="s">
        <v>198</v>
      </c>
      <c r="D22" s="25"/>
      <c r="E22" s="26"/>
    </row>
    <row r="23" customFormat="false" ht="26.85" hidden="false" customHeight="false" outlineLevel="0" collapsed="false">
      <c r="A23" s="23" t="n">
        <v>19</v>
      </c>
      <c r="B23" s="24" t="s">
        <v>199</v>
      </c>
      <c r="C23" s="24" t="s">
        <v>187</v>
      </c>
      <c r="D23" s="23"/>
      <c r="E23" s="24"/>
    </row>
    <row r="24" customFormat="false" ht="26.85" hidden="false" customHeight="false" outlineLevel="0" collapsed="false">
      <c r="A24" s="25" t="n">
        <v>20</v>
      </c>
      <c r="B24" s="26" t="s">
        <v>97</v>
      </c>
      <c r="C24" s="26" t="s">
        <v>188</v>
      </c>
      <c r="D24" s="25"/>
      <c r="E24" s="26"/>
    </row>
  </sheetData>
  <mergeCells count="3">
    <mergeCell ref="A1:E1"/>
    <mergeCell ref="A2:E2"/>
    <mergeCell ref="A3:E3"/>
  </mergeCells>
  <conditionalFormatting sqref="D5:D24">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24"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1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20</v>
      </c>
      <c r="B1" s="16"/>
      <c r="C1" s="16"/>
      <c r="D1" s="16"/>
      <c r="E1" s="16"/>
    </row>
    <row r="2" customFormat="false" ht="15.75" hidden="false" customHeight="true" outlineLevel="0" collapsed="false">
      <c r="A2" s="17" t="s">
        <v>24</v>
      </c>
      <c r="B2" s="17"/>
      <c r="C2" s="17"/>
      <c r="D2" s="17"/>
      <c r="E2" s="17"/>
    </row>
    <row r="3" customFormat="false" ht="18" hidden="false" customHeight="true" outlineLevel="0" collapsed="false">
      <c r="A3" s="18" t="str">
        <f aca="false">CONCATENATE("Progress:  ",COUNTIF(D5:D5000,"Pass")," Pass    ",COUNTIF(D5:D5000,"Fail")," Fail    ",COUNTIF(D5:D5000,"Blocked")," Blocked     /  ",11," steps")</f>
        <v>Progress:  0 Pass    0 Fail    0 Blocked     /  11 steps</v>
      </c>
      <c r="B3" s="18"/>
      <c r="C3" s="18"/>
      <c r="D3" s="18"/>
      <c r="E3" s="18"/>
    </row>
    <row r="4" customFormat="false" ht="25.5" hidden="false" customHeight="true" outlineLevel="0" collapsed="false">
      <c r="A4" s="19" t="s">
        <v>25</v>
      </c>
      <c r="B4" s="20" t="s">
        <v>26</v>
      </c>
      <c r="C4" s="20" t="s">
        <v>27</v>
      </c>
      <c r="D4" s="21" t="s">
        <v>28</v>
      </c>
      <c r="E4" s="22" t="s">
        <v>29</v>
      </c>
    </row>
    <row r="5" customFormat="false" ht="26.85" hidden="false" customHeight="false" outlineLevel="0" collapsed="false">
      <c r="A5" s="23" t="n">
        <v>1</v>
      </c>
      <c r="B5" s="24" t="s">
        <v>30</v>
      </c>
      <c r="C5" s="24" t="s">
        <v>31</v>
      </c>
      <c r="D5" s="23"/>
      <c r="E5" s="24"/>
    </row>
    <row r="6" customFormat="false" ht="26.85" hidden="false" customHeight="false" outlineLevel="0" collapsed="false">
      <c r="A6" s="25" t="n">
        <v>2</v>
      </c>
      <c r="B6" s="26" t="s">
        <v>200</v>
      </c>
      <c r="C6" s="26" t="s">
        <v>201</v>
      </c>
      <c r="D6" s="25"/>
      <c r="E6" s="26"/>
    </row>
    <row r="7" customFormat="false" ht="39.55" hidden="false" customHeight="false" outlineLevel="0" collapsed="false">
      <c r="A7" s="23" t="n">
        <v>3</v>
      </c>
      <c r="B7" s="24" t="s">
        <v>202</v>
      </c>
      <c r="C7" s="24" t="s">
        <v>203</v>
      </c>
      <c r="D7" s="23"/>
      <c r="E7" s="24"/>
    </row>
    <row r="8" customFormat="false" ht="26.85" hidden="false" customHeight="false" outlineLevel="0" collapsed="false">
      <c r="A8" s="25" t="n">
        <v>4</v>
      </c>
      <c r="B8" s="26" t="s">
        <v>204</v>
      </c>
      <c r="C8" s="26" t="s">
        <v>205</v>
      </c>
      <c r="D8" s="25"/>
      <c r="E8" s="26"/>
    </row>
    <row r="9" customFormat="false" ht="64.9" hidden="false" customHeight="false" outlineLevel="0" collapsed="false">
      <c r="A9" s="23" t="n">
        <v>5</v>
      </c>
      <c r="B9" s="24" t="s">
        <v>206</v>
      </c>
      <c r="C9" s="24" t="s">
        <v>173</v>
      </c>
      <c r="D9" s="23"/>
      <c r="E9" s="24"/>
    </row>
    <row r="10" customFormat="false" ht="39.55" hidden="false" customHeight="false" outlineLevel="0" collapsed="false">
      <c r="A10" s="25" t="n">
        <v>6</v>
      </c>
      <c r="B10" s="26" t="s">
        <v>207</v>
      </c>
      <c r="C10" s="26" t="s">
        <v>208</v>
      </c>
      <c r="D10" s="25"/>
      <c r="E10" s="26"/>
    </row>
    <row r="11" customFormat="false" ht="39.55" hidden="false" customHeight="false" outlineLevel="0" collapsed="false">
      <c r="A11" s="23" t="n">
        <v>7</v>
      </c>
      <c r="B11" s="24" t="s">
        <v>209</v>
      </c>
      <c r="C11" s="24" t="s">
        <v>210</v>
      </c>
      <c r="D11" s="23"/>
      <c r="E11" s="24"/>
    </row>
    <row r="12" customFormat="false" ht="26.85" hidden="false" customHeight="false" outlineLevel="0" collapsed="false">
      <c r="A12" s="25" t="n">
        <v>8</v>
      </c>
      <c r="B12" s="26" t="s">
        <v>211</v>
      </c>
      <c r="C12" s="26" t="s">
        <v>212</v>
      </c>
      <c r="D12" s="25"/>
      <c r="E12" s="26"/>
    </row>
    <row r="13" customFormat="false" ht="26.85" hidden="false" customHeight="false" outlineLevel="0" collapsed="false">
      <c r="A13" s="23" t="n">
        <v>9</v>
      </c>
      <c r="B13" s="24" t="s">
        <v>213</v>
      </c>
      <c r="C13" s="24" t="s">
        <v>214</v>
      </c>
      <c r="D13" s="23"/>
      <c r="E13" s="24"/>
    </row>
    <row r="14" customFormat="false" ht="26.85" hidden="false" customHeight="false" outlineLevel="0" collapsed="false">
      <c r="A14" s="25" t="n">
        <v>10</v>
      </c>
      <c r="B14" s="26" t="s">
        <v>97</v>
      </c>
      <c r="C14" s="26" t="s">
        <v>215</v>
      </c>
      <c r="D14" s="25"/>
      <c r="E14" s="26"/>
    </row>
    <row r="15" customFormat="false" ht="52.2" hidden="false" customHeight="false" outlineLevel="0" collapsed="false">
      <c r="A15" s="23" t="n">
        <v>11</v>
      </c>
      <c r="B15" s="24" t="s">
        <v>216</v>
      </c>
      <c r="C15" s="24" t="s">
        <v>217</v>
      </c>
      <c r="D15" s="23"/>
      <c r="E15" s="24"/>
    </row>
  </sheetData>
  <mergeCells count="3">
    <mergeCell ref="A1:E1"/>
    <mergeCell ref="A2:E2"/>
    <mergeCell ref="A3:E3"/>
  </mergeCells>
  <conditionalFormatting sqref="D5:D15">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15"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1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21</v>
      </c>
      <c r="B1" s="16"/>
      <c r="C1" s="16"/>
      <c r="D1" s="16"/>
      <c r="E1" s="16"/>
    </row>
    <row r="2" customFormat="false" ht="15.75" hidden="false" customHeight="true" outlineLevel="0" collapsed="false">
      <c r="A2" s="17" t="s">
        <v>24</v>
      </c>
      <c r="B2" s="17"/>
      <c r="C2" s="17"/>
      <c r="D2" s="17"/>
      <c r="E2" s="17"/>
    </row>
    <row r="3" customFormat="false" ht="18" hidden="false" customHeight="true" outlineLevel="0" collapsed="false">
      <c r="A3" s="18" t="str">
        <f aca="false">CONCATENATE("Progress:  ",COUNTIF(D5:D5000,"Pass")," Pass    ",COUNTIF(D5:D5000,"Fail")," Fail    ",COUNTIF(D5:D5000,"Blocked")," Blocked     /  ",10," steps")</f>
        <v>Progress:  0 Pass    0 Fail    0 Blocked     /  10 steps</v>
      </c>
      <c r="B3" s="18"/>
      <c r="C3" s="18"/>
      <c r="D3" s="18"/>
      <c r="E3" s="18"/>
    </row>
    <row r="4" customFormat="false" ht="25.5" hidden="false" customHeight="true" outlineLevel="0" collapsed="false">
      <c r="A4" s="19" t="s">
        <v>25</v>
      </c>
      <c r="B4" s="20" t="s">
        <v>26</v>
      </c>
      <c r="C4" s="20" t="s">
        <v>27</v>
      </c>
      <c r="D4" s="21" t="s">
        <v>28</v>
      </c>
      <c r="E4" s="22" t="s">
        <v>29</v>
      </c>
    </row>
    <row r="5" customFormat="false" ht="26.85" hidden="false" customHeight="false" outlineLevel="0" collapsed="false">
      <c r="A5" s="23" t="n">
        <v>1</v>
      </c>
      <c r="B5" s="24" t="s">
        <v>30</v>
      </c>
      <c r="C5" s="24" t="s">
        <v>31</v>
      </c>
      <c r="D5" s="23"/>
      <c r="E5" s="24"/>
    </row>
    <row r="6" customFormat="false" ht="26.85" hidden="false" customHeight="false" outlineLevel="0" collapsed="false">
      <c r="A6" s="25" t="n">
        <v>2</v>
      </c>
      <c r="B6" s="26" t="s">
        <v>218</v>
      </c>
      <c r="C6" s="26" t="s">
        <v>219</v>
      </c>
      <c r="D6" s="25"/>
      <c r="E6" s="26"/>
    </row>
    <row r="7" customFormat="false" ht="64.9" hidden="false" customHeight="false" outlineLevel="0" collapsed="false">
      <c r="A7" s="23" t="n">
        <v>3</v>
      </c>
      <c r="B7" s="24" t="s">
        <v>220</v>
      </c>
      <c r="C7" s="24" t="s">
        <v>221</v>
      </c>
      <c r="D7" s="23"/>
      <c r="E7" s="24"/>
    </row>
    <row r="8" customFormat="false" ht="26.85" hidden="false" customHeight="false" outlineLevel="0" collapsed="false">
      <c r="A8" s="25" t="n">
        <v>4</v>
      </c>
      <c r="B8" s="26" t="s">
        <v>222</v>
      </c>
      <c r="C8" s="26" t="s">
        <v>223</v>
      </c>
      <c r="D8" s="25"/>
      <c r="E8" s="26"/>
    </row>
    <row r="9" customFormat="false" ht="64.9" hidden="false" customHeight="false" outlineLevel="0" collapsed="false">
      <c r="A9" s="23" t="n">
        <v>5</v>
      </c>
      <c r="B9" s="24" t="s">
        <v>206</v>
      </c>
      <c r="C9" s="24" t="s">
        <v>224</v>
      </c>
      <c r="D9" s="23"/>
      <c r="E9" s="24"/>
    </row>
    <row r="10" customFormat="false" ht="102.95" hidden="false" customHeight="false" outlineLevel="0" collapsed="false">
      <c r="A10" s="25" t="n">
        <v>6</v>
      </c>
      <c r="B10" s="26" t="s">
        <v>225</v>
      </c>
      <c r="C10" s="26" t="s">
        <v>226</v>
      </c>
      <c r="D10" s="25"/>
      <c r="E10" s="26"/>
    </row>
    <row r="11" customFormat="false" ht="39.55" hidden="false" customHeight="false" outlineLevel="0" collapsed="false">
      <c r="A11" s="23" t="n">
        <v>7</v>
      </c>
      <c r="B11" s="24" t="s">
        <v>227</v>
      </c>
      <c r="C11" s="24" t="s">
        <v>228</v>
      </c>
      <c r="D11" s="23"/>
      <c r="E11" s="24"/>
    </row>
    <row r="12" customFormat="false" ht="26.85" hidden="false" customHeight="false" outlineLevel="0" collapsed="false">
      <c r="A12" s="25" t="n">
        <v>8</v>
      </c>
      <c r="B12" s="26" t="s">
        <v>229</v>
      </c>
      <c r="C12" s="26" t="s">
        <v>230</v>
      </c>
      <c r="D12" s="25"/>
      <c r="E12" s="26"/>
    </row>
    <row r="13" customFormat="false" ht="115.65" hidden="false" customHeight="false" outlineLevel="0" collapsed="false">
      <c r="A13" s="23" t="n">
        <v>9</v>
      </c>
      <c r="B13" s="24" t="s">
        <v>231</v>
      </c>
      <c r="C13" s="24" t="s">
        <v>232</v>
      </c>
      <c r="D13" s="23"/>
      <c r="E13" s="24"/>
    </row>
    <row r="14" customFormat="false" ht="52.2" hidden="false" customHeight="false" outlineLevel="0" collapsed="false">
      <c r="A14" s="25" t="n">
        <v>10</v>
      </c>
      <c r="B14" s="26" t="s">
        <v>64</v>
      </c>
      <c r="C14" s="26" t="s">
        <v>233</v>
      </c>
      <c r="D14" s="25"/>
      <c r="E14" s="26"/>
    </row>
  </sheetData>
  <mergeCells count="3">
    <mergeCell ref="A1:E1"/>
    <mergeCell ref="A2:E2"/>
    <mergeCell ref="A3:E3"/>
  </mergeCells>
  <conditionalFormatting sqref="D5:D14">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14"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E2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6"/>
    <col collapsed="false" customWidth="true" hidden="false" outlineLevel="0" max="3" min="2" style="1" width="60"/>
    <col collapsed="false" customWidth="true" hidden="false" outlineLevel="0" max="4" min="4" style="1" width="13"/>
    <col collapsed="false" customWidth="true" hidden="false" outlineLevel="0" max="5" min="5" style="1" width="34"/>
  </cols>
  <sheetData>
    <row r="1" customFormat="false" ht="30" hidden="false" customHeight="true" outlineLevel="0" collapsed="false">
      <c r="A1" s="16" t="s">
        <v>22</v>
      </c>
      <c r="B1" s="16"/>
      <c r="C1" s="16"/>
      <c r="D1" s="16"/>
      <c r="E1" s="16"/>
    </row>
    <row r="2" customFormat="false" ht="15.75" hidden="false" customHeight="true" outlineLevel="0" collapsed="false">
      <c r="A2" s="17" t="s">
        <v>24</v>
      </c>
      <c r="B2" s="17"/>
      <c r="C2" s="17"/>
      <c r="D2" s="17"/>
      <c r="E2" s="17"/>
    </row>
    <row r="3" customFormat="false" ht="18" hidden="false" customHeight="true" outlineLevel="0" collapsed="false">
      <c r="A3" s="18" t="str">
        <f aca="false">CONCATENATE("Progress:  ",COUNTIF(D5:D5000,"Pass")," Pass    ",COUNTIF(D5:D5000,"Fail")," Fail    ",COUNTIF(D5:D5000,"Blocked")," Blocked     /  ",22," steps")</f>
        <v>Progress:  0 Pass    0 Fail    0 Blocked     /  22 steps</v>
      </c>
      <c r="B3" s="18"/>
      <c r="C3" s="18"/>
      <c r="D3" s="18"/>
      <c r="E3" s="18"/>
    </row>
    <row r="4" customFormat="false" ht="25.5" hidden="false" customHeight="true" outlineLevel="0" collapsed="false">
      <c r="A4" s="19" t="s">
        <v>25</v>
      </c>
      <c r="B4" s="20" t="s">
        <v>26</v>
      </c>
      <c r="C4" s="20" t="s">
        <v>27</v>
      </c>
      <c r="D4" s="21" t="s">
        <v>28</v>
      </c>
      <c r="E4" s="22" t="s">
        <v>29</v>
      </c>
    </row>
    <row r="5" customFormat="false" ht="26.85" hidden="false" customHeight="false" outlineLevel="0" collapsed="false">
      <c r="A5" s="23" t="n">
        <v>1</v>
      </c>
      <c r="B5" s="24" t="s">
        <v>30</v>
      </c>
      <c r="C5" s="24" t="s">
        <v>31</v>
      </c>
      <c r="D5" s="23"/>
      <c r="E5" s="24"/>
    </row>
    <row r="6" customFormat="false" ht="39.55" hidden="false" customHeight="false" outlineLevel="0" collapsed="false">
      <c r="A6" s="25" t="n">
        <v>2</v>
      </c>
      <c r="B6" s="26" t="s">
        <v>234</v>
      </c>
      <c r="C6" s="26" t="s">
        <v>235</v>
      </c>
      <c r="D6" s="25"/>
      <c r="E6" s="26"/>
    </row>
    <row r="7" customFormat="false" ht="52.2" hidden="false" customHeight="false" outlineLevel="0" collapsed="false">
      <c r="A7" s="23" t="n">
        <v>3</v>
      </c>
      <c r="B7" s="24" t="s">
        <v>236</v>
      </c>
      <c r="C7" s="24" t="s">
        <v>237</v>
      </c>
      <c r="D7" s="23"/>
      <c r="E7" s="24"/>
    </row>
    <row r="8" customFormat="false" ht="64.9" hidden="false" customHeight="false" outlineLevel="0" collapsed="false">
      <c r="A8" s="25" t="n">
        <v>4</v>
      </c>
      <c r="B8" s="26" t="s">
        <v>206</v>
      </c>
      <c r="C8" s="26" t="s">
        <v>224</v>
      </c>
      <c r="D8" s="25"/>
      <c r="E8" s="26"/>
    </row>
    <row r="9" customFormat="false" ht="39.55" hidden="false" customHeight="false" outlineLevel="0" collapsed="false">
      <c r="A9" s="23" t="n">
        <v>5</v>
      </c>
      <c r="B9" s="24" t="s">
        <v>238</v>
      </c>
      <c r="C9" s="24" t="s">
        <v>239</v>
      </c>
      <c r="D9" s="23"/>
      <c r="E9" s="24"/>
    </row>
    <row r="10" customFormat="false" ht="26.85" hidden="false" customHeight="false" outlineLevel="0" collapsed="false">
      <c r="A10" s="25" t="n">
        <v>6</v>
      </c>
      <c r="B10" s="26" t="s">
        <v>240</v>
      </c>
      <c r="C10" s="26" t="s">
        <v>241</v>
      </c>
      <c r="D10" s="25"/>
      <c r="E10" s="26"/>
    </row>
    <row r="11" customFormat="false" ht="26.85" hidden="false" customHeight="false" outlineLevel="0" collapsed="false">
      <c r="A11" s="23" t="n">
        <v>7</v>
      </c>
      <c r="B11" s="24" t="s">
        <v>242</v>
      </c>
      <c r="C11" s="24" t="s">
        <v>243</v>
      </c>
      <c r="D11" s="23"/>
      <c r="E11" s="24"/>
    </row>
    <row r="12" customFormat="false" ht="26.85" hidden="false" customHeight="false" outlineLevel="0" collapsed="false">
      <c r="A12" s="25" t="n">
        <v>8</v>
      </c>
      <c r="B12" s="26" t="s">
        <v>64</v>
      </c>
      <c r="C12" s="26" t="s">
        <v>244</v>
      </c>
      <c r="D12" s="25"/>
      <c r="E12" s="26"/>
    </row>
    <row r="13" customFormat="false" ht="26.85" hidden="false" customHeight="false" outlineLevel="0" collapsed="false">
      <c r="A13" s="23" t="n">
        <v>9</v>
      </c>
      <c r="B13" s="24" t="s">
        <v>245</v>
      </c>
      <c r="C13" s="24" t="s">
        <v>246</v>
      </c>
      <c r="D13" s="23"/>
      <c r="E13" s="24"/>
    </row>
    <row r="14" customFormat="false" ht="90.25" hidden="false" customHeight="false" outlineLevel="0" collapsed="false">
      <c r="A14" s="25" t="n">
        <v>10</v>
      </c>
      <c r="B14" s="26" t="s">
        <v>247</v>
      </c>
      <c r="C14" s="26" t="s">
        <v>248</v>
      </c>
      <c r="D14" s="25"/>
      <c r="E14" s="26"/>
    </row>
    <row r="15" customFormat="false" ht="52.2" hidden="false" customHeight="false" outlineLevel="0" collapsed="false">
      <c r="A15" s="23" t="n">
        <v>11</v>
      </c>
      <c r="B15" s="24" t="s">
        <v>64</v>
      </c>
      <c r="C15" s="24" t="s">
        <v>249</v>
      </c>
      <c r="D15" s="23"/>
      <c r="E15" s="24"/>
    </row>
    <row r="16" customFormat="false" ht="39.55" hidden="false" customHeight="false" outlineLevel="0" collapsed="false">
      <c r="A16" s="25" t="n">
        <v>12</v>
      </c>
      <c r="B16" s="26" t="s">
        <v>250</v>
      </c>
      <c r="C16" s="26" t="s">
        <v>251</v>
      </c>
      <c r="D16" s="25"/>
      <c r="E16" s="26"/>
    </row>
    <row r="17" customFormat="false" ht="52.2" hidden="false" customHeight="false" outlineLevel="0" collapsed="false">
      <c r="A17" s="23" t="n">
        <v>13</v>
      </c>
      <c r="B17" s="24" t="s">
        <v>252</v>
      </c>
      <c r="C17" s="24" t="s">
        <v>253</v>
      </c>
      <c r="D17" s="23"/>
      <c r="E17" s="24"/>
    </row>
    <row r="18" customFormat="false" ht="26.85" hidden="false" customHeight="false" outlineLevel="0" collapsed="false">
      <c r="A18" s="25" t="n">
        <v>14</v>
      </c>
      <c r="B18" s="26" t="s">
        <v>254</v>
      </c>
      <c r="C18" s="26" t="s">
        <v>255</v>
      </c>
      <c r="D18" s="25"/>
      <c r="E18" s="26"/>
    </row>
    <row r="19" customFormat="false" ht="26.85" hidden="false" customHeight="false" outlineLevel="0" collapsed="false">
      <c r="A19" s="23" t="n">
        <v>15</v>
      </c>
      <c r="B19" s="24" t="s">
        <v>64</v>
      </c>
      <c r="C19" s="24" t="s">
        <v>256</v>
      </c>
      <c r="D19" s="23"/>
      <c r="E19" s="24"/>
    </row>
    <row r="20" customFormat="false" ht="39.55" hidden="false" customHeight="false" outlineLevel="0" collapsed="false">
      <c r="A20" s="25" t="n">
        <v>16</v>
      </c>
      <c r="B20" s="26" t="s">
        <v>257</v>
      </c>
      <c r="C20" s="26" t="s">
        <v>104</v>
      </c>
      <c r="D20" s="25"/>
      <c r="E20" s="26"/>
    </row>
    <row r="21" customFormat="false" ht="39.55" hidden="false" customHeight="false" outlineLevel="0" collapsed="false">
      <c r="A21" s="23" t="n">
        <v>17</v>
      </c>
      <c r="B21" s="24" t="s">
        <v>258</v>
      </c>
      <c r="C21" s="24" t="s">
        <v>259</v>
      </c>
      <c r="D21" s="23"/>
      <c r="E21" s="24"/>
    </row>
    <row r="22" customFormat="false" ht="39.55" hidden="false" customHeight="false" outlineLevel="0" collapsed="false">
      <c r="A22" s="25" t="n">
        <v>18</v>
      </c>
      <c r="B22" s="26" t="s">
        <v>260</v>
      </c>
      <c r="C22" s="26" t="s">
        <v>261</v>
      </c>
      <c r="D22" s="25"/>
      <c r="E22" s="26"/>
    </row>
    <row r="23" customFormat="false" ht="39.55" hidden="false" customHeight="false" outlineLevel="0" collapsed="false">
      <c r="A23" s="23" t="n">
        <v>19</v>
      </c>
      <c r="B23" s="24" t="s">
        <v>262</v>
      </c>
      <c r="C23" s="24" t="s">
        <v>263</v>
      </c>
      <c r="D23" s="23"/>
      <c r="E23" s="24"/>
    </row>
    <row r="24" customFormat="false" ht="39.55" hidden="false" customHeight="false" outlineLevel="0" collapsed="false">
      <c r="A24" s="25" t="n">
        <v>20</v>
      </c>
      <c r="B24" s="26" t="s">
        <v>264</v>
      </c>
      <c r="C24" s="26" t="s">
        <v>265</v>
      </c>
      <c r="D24" s="25"/>
      <c r="E24" s="26"/>
    </row>
    <row r="25" customFormat="false" ht="26.85" hidden="false" customHeight="false" outlineLevel="0" collapsed="false">
      <c r="A25" s="23" t="n">
        <v>21</v>
      </c>
      <c r="B25" s="24" t="s">
        <v>266</v>
      </c>
      <c r="C25" s="24" t="s">
        <v>267</v>
      </c>
      <c r="D25" s="23"/>
      <c r="E25" s="24"/>
    </row>
    <row r="26" customFormat="false" ht="26.85" hidden="false" customHeight="false" outlineLevel="0" collapsed="false">
      <c r="A26" s="25" t="n">
        <v>22</v>
      </c>
      <c r="B26" s="26" t="s">
        <v>64</v>
      </c>
      <c r="C26" s="26" t="s">
        <v>268</v>
      </c>
      <c r="D26" s="25"/>
      <c r="E26" s="26"/>
    </row>
  </sheetData>
  <mergeCells count="3">
    <mergeCell ref="A1:E1"/>
    <mergeCell ref="A2:E2"/>
    <mergeCell ref="A3:E3"/>
  </mergeCells>
  <conditionalFormatting sqref="D5:D26">
    <cfRule type="cellIs" priority="2" operator="equal" aboveAverage="0" equalAverage="0" bottom="0" percent="0" rank="0" text="" dxfId="0">
      <formula>"Pass"</formula>
    </cfRule>
    <cfRule type="cellIs" priority="3" operator="equal" aboveAverage="0" equalAverage="0" bottom="0" percent="0" rank="0" text="" dxfId="1">
      <formula>"Fail"</formula>
    </cfRule>
    <cfRule type="cellIs" priority="4" operator="equal" aboveAverage="0" equalAverage="0" bottom="0" percent="0" rank="0" text="" dxfId="2">
      <formula>"Blocked"</formula>
    </cfRule>
  </conditionalFormatting>
  <dataValidations count="1">
    <dataValidation allowBlank="true" errorStyle="stop" operator="between" prompt="Pass / Fail / Blocked" showDropDown="false" showErrorMessage="false" showInputMessage="false" sqref="D5:D26" type="list">
      <formula1>"Pass,Fail,Blocked"</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2026-08-03T22:09:16Z</dcterms:created>
  <dc:creator>openpyxl</dc:creator>
  <dc:description/>
  <dc:language>en-US</dc:language>
  <cp:lastModifiedBy/>
  <dcterms:modified xsi:type="dcterms:W3CDTF">2026-08-03T22:09:16Z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